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revisions/revisionLog6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4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5.xml" ContentType="application/vnd.openxmlformats-officedocument.spreadsheetml.revisionLog+xml"/>
  <Override PartName="/docProps/core.xml" ContentType="application/vnd.openxmlformats-package.core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5200" windowHeight="11985"/>
  </bookViews>
  <sheets>
    <sheet name="Sheet1" sheetId="1" r:id="rId1"/>
  </sheets>
  <definedNames>
    <definedName name="_xlnm.Print_Titles" localSheetId="0">Sheet1!$1:$2</definedName>
    <definedName name="Z_B88E8B24_97DC_4BE6_867D_DF611B504680_.wvu.PrintTitles" localSheetId="0" hidden="1">Sheet1!$1:$2</definedName>
  </definedNames>
  <calcPr calcId="152511"/>
  <customWorkbookViews>
    <customWorkbookView name="jgoldman - Personal View" guid="{B88E8B24-97DC-4BE6-867D-DF611B504680}" mergeInterval="0" personalView="1" maximized="1" xWindow="1" yWindow="1" windowWidth="1717" windowHeight="651" activeSheetId="1" showComments="commIndAndComment"/>
  </customWorkbookViews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6" i="1"/>
  <c r="G120"/>
  <c r="G67"/>
  <c r="G66"/>
  <c r="G69"/>
  <c r="G68"/>
  <c r="G247"/>
  <c r="G245"/>
  <c r="G60" l="1"/>
  <c r="G254"/>
  <c r="G242"/>
  <c r="G249" l="1"/>
  <c r="G248"/>
  <c r="G246"/>
  <c r="G61"/>
  <c r="G244"/>
  <c r="G243"/>
  <c r="L162"/>
  <c r="L161"/>
  <c r="L160"/>
  <c r="L159"/>
  <c r="G250" l="1"/>
  <c r="G107"/>
  <c r="AA34"/>
  <c r="AA21"/>
  <c r="Q20"/>
  <c r="Q19"/>
  <c r="Q18"/>
  <c r="G208" l="1"/>
  <c r="L167"/>
  <c r="L168"/>
  <c r="L183" l="1"/>
  <c r="AF200"/>
  <c r="AF157"/>
  <c r="AF150"/>
  <c r="AF114"/>
  <c r="AA133"/>
  <c r="AA132"/>
  <c r="AA131"/>
  <c r="AA130"/>
  <c r="AA129"/>
  <c r="AA128"/>
  <c r="AA127"/>
  <c r="AA126"/>
  <c r="Q234"/>
  <c r="Q233"/>
  <c r="Q157"/>
  <c r="Q156"/>
  <c r="Q155"/>
  <c r="Q150"/>
  <c r="Q28"/>
  <c r="Q30"/>
  <c r="Q27"/>
  <c r="Q26"/>
  <c r="AA183" l="1"/>
  <c r="AF207"/>
  <c r="AF209" s="1"/>
  <c r="AF199"/>
  <c r="AF198"/>
  <c r="AF196"/>
  <c r="AF193"/>
  <c r="AF113"/>
  <c r="AF122" s="1"/>
  <c r="AF183" s="1"/>
  <c r="AF34"/>
  <c r="AF45"/>
  <c r="AF44"/>
  <c r="AF42"/>
  <c r="AF41"/>
  <c r="AF35"/>
  <c r="AF33"/>
  <c r="AF31"/>
  <c r="AF30"/>
  <c r="AA45"/>
  <c r="AA44"/>
  <c r="AA42"/>
  <c r="AA41"/>
  <c r="AA35"/>
  <c r="AA31"/>
  <c r="AA30"/>
  <c r="V9"/>
  <c r="AA46" l="1"/>
  <c r="AA237" s="1"/>
  <c r="AF201"/>
  <c r="AF46"/>
  <c r="V207"/>
  <c r="V206"/>
  <c r="V199"/>
  <c r="V198"/>
  <c r="V197"/>
  <c r="V196"/>
  <c r="V195"/>
  <c r="V193"/>
  <c r="V187"/>
  <c r="V186"/>
  <c r="V152"/>
  <c r="V151"/>
  <c r="V113"/>
  <c r="V45"/>
  <c r="V44"/>
  <c r="V42"/>
  <c r="V41"/>
  <c r="V40"/>
  <c r="V35"/>
  <c r="V34"/>
  <c r="V33"/>
  <c r="V31"/>
  <c r="V30"/>
  <c r="V5"/>
  <c r="Q217"/>
  <c r="Q213"/>
  <c r="Q207"/>
  <c r="Q206"/>
  <c r="Q205"/>
  <c r="Q199"/>
  <c r="Q198"/>
  <c r="Q197"/>
  <c r="Q196"/>
  <c r="Q195"/>
  <c r="Q194"/>
  <c r="Q193"/>
  <c r="Q187"/>
  <c r="Q186"/>
  <c r="Q153"/>
  <c r="Q152"/>
  <c r="Q151"/>
  <c r="Q118"/>
  <c r="Q113"/>
  <c r="Q45"/>
  <c r="Q44"/>
  <c r="Q42"/>
  <c r="Q41"/>
  <c r="Q40"/>
  <c r="Q24"/>
  <c r="Q16"/>
  <c r="Q15"/>
  <c r="Q14"/>
  <c r="Q13"/>
  <c r="Q12"/>
  <c r="Q6"/>
  <c r="Q11"/>
  <c r="Q8"/>
  <c r="Q5"/>
  <c r="Q35"/>
  <c r="Q34"/>
  <c r="Q33"/>
  <c r="Q31"/>
  <c r="L35"/>
  <c r="L34"/>
  <c r="L33"/>
  <c r="L31"/>
  <c r="AF237" l="1"/>
  <c r="L163"/>
  <c r="L237" s="1"/>
  <c r="V201"/>
  <c r="V46"/>
  <c r="Q235"/>
  <c r="Q201"/>
  <c r="Q46"/>
  <c r="Q189"/>
  <c r="V189"/>
  <c r="V209"/>
  <c r="Q209"/>
  <c r="V122"/>
  <c r="V183" s="1"/>
  <c r="Q122"/>
  <c r="G232"/>
  <c r="G231"/>
  <c r="G230"/>
  <c r="G229"/>
  <c r="G228"/>
  <c r="G227"/>
  <c r="G226"/>
  <c r="G225"/>
  <c r="G224"/>
  <c r="G222"/>
  <c r="G220"/>
  <c r="G219"/>
  <c r="G218"/>
  <c r="G217"/>
  <c r="G216"/>
  <c r="G215"/>
  <c r="G213"/>
  <c r="G207"/>
  <c r="G206"/>
  <c r="G205"/>
  <c r="G199"/>
  <c r="G198"/>
  <c r="G197"/>
  <c r="G196"/>
  <c r="G195"/>
  <c r="G194"/>
  <c r="G193"/>
  <c r="G188"/>
  <c r="G187"/>
  <c r="G186"/>
  <c r="G154"/>
  <c r="G153"/>
  <c r="G152"/>
  <c r="G151"/>
  <c r="G149"/>
  <c r="G148"/>
  <c r="G145"/>
  <c r="G144"/>
  <c r="G143"/>
  <c r="G142"/>
  <c r="G141"/>
  <c r="G140"/>
  <c r="G138"/>
  <c r="G137"/>
  <c r="G136"/>
  <c r="G135"/>
  <c r="G129"/>
  <c r="G128"/>
  <c r="G127"/>
  <c r="G126"/>
  <c r="G121"/>
  <c r="G119"/>
  <c r="G118"/>
  <c r="G117"/>
  <c r="G116"/>
  <c r="G113"/>
  <c r="G111"/>
  <c r="G109"/>
  <c r="G102"/>
  <c r="G101"/>
  <c r="G100"/>
  <c r="G99"/>
  <c r="G98"/>
  <c r="G97"/>
  <c r="G96"/>
  <c r="G95"/>
  <c r="G93"/>
  <c r="G92"/>
  <c r="G91"/>
  <c r="G90"/>
  <c r="G89"/>
  <c r="G88"/>
  <c r="G87"/>
  <c r="G86"/>
  <c r="G84"/>
  <c r="G83"/>
  <c r="G82"/>
  <c r="G80"/>
  <c r="G79"/>
  <c r="G78"/>
  <c r="G77"/>
  <c r="G76"/>
  <c r="G74"/>
  <c r="G73"/>
  <c r="G72"/>
  <c r="G71"/>
  <c r="G70"/>
  <c r="G65"/>
  <c r="G63"/>
  <c r="G62"/>
  <c r="G59"/>
  <c r="G58"/>
  <c r="G57"/>
  <c r="G56"/>
  <c r="G55"/>
  <c r="G54"/>
  <c r="G53"/>
  <c r="G52"/>
  <c r="G51"/>
  <c r="G50"/>
  <c r="G103" l="1"/>
  <c r="V237"/>
  <c r="G235"/>
  <c r="G201"/>
  <c r="G189"/>
  <c r="G209"/>
  <c r="G122"/>
  <c r="G183" s="1"/>
  <c r="Q183"/>
  <c r="Q237" s="1"/>
  <c r="G258" s="1"/>
  <c r="G45"/>
  <c r="G44"/>
  <c r="G43"/>
  <c r="G42"/>
  <c r="G41"/>
  <c r="G40"/>
  <c r="G39"/>
  <c r="G38"/>
  <c r="G37"/>
  <c r="G35"/>
  <c r="G34"/>
  <c r="G33"/>
  <c r="G31"/>
  <c r="G30"/>
  <c r="G25"/>
  <c r="G17"/>
  <c r="G24"/>
  <c r="G23"/>
  <c r="G16"/>
  <c r="G15"/>
  <c r="G14"/>
  <c r="G13"/>
  <c r="G12"/>
  <c r="G11"/>
  <c r="G10"/>
  <c r="G9"/>
  <c r="G8"/>
  <c r="G7"/>
  <c r="G6"/>
  <c r="G5"/>
  <c r="G46" l="1"/>
  <c r="G237" s="1"/>
</calcChain>
</file>

<file path=xl/sharedStrings.xml><?xml version="1.0" encoding="utf-8"?>
<sst xmlns="http://schemas.openxmlformats.org/spreadsheetml/2006/main" count="595" uniqueCount="277">
  <si>
    <t>Site Preparation</t>
  </si>
  <si>
    <t>SITE UTILITIES</t>
  </si>
  <si>
    <t>Storm Drainage</t>
  </si>
  <si>
    <t>Misc. accessories, clean up, test</t>
  </si>
  <si>
    <t>Shutoff valve, 2" in box</t>
  </si>
  <si>
    <t>Line #</t>
  </si>
  <si>
    <t>Description</t>
  </si>
  <si>
    <t>Quantity</t>
  </si>
  <si>
    <t>Unit</t>
  </si>
  <si>
    <t>Unit Price</t>
  </si>
  <si>
    <t>Total Cost</t>
  </si>
  <si>
    <t>BASE BID</t>
  </si>
  <si>
    <t>Demolish and remove off site :</t>
  </si>
  <si>
    <t>Erosion Control</t>
  </si>
  <si>
    <t>sf</t>
  </si>
  <si>
    <t>ls</t>
  </si>
  <si>
    <t>lf</t>
  </si>
  <si>
    <t>ea</t>
  </si>
  <si>
    <t>cy</t>
  </si>
  <si>
    <t>mth</t>
  </si>
  <si>
    <t>SITE PREPARATION - TOTAL:</t>
  </si>
  <si>
    <r>
      <t xml:space="preserve">SITE </t>
    </r>
    <r>
      <rPr>
        <b/>
        <sz val="12"/>
        <color theme="1"/>
        <rFont val="Calibri"/>
        <family val="2"/>
        <scheme val="minor"/>
      </rPr>
      <t>PREPARATION</t>
    </r>
  </si>
  <si>
    <r>
      <t xml:space="preserve">Misc. accessories, clean </t>
    </r>
    <r>
      <rPr>
        <sz val="12"/>
        <color rgb="FF050505"/>
        <rFont val="Calibri"/>
        <family val="2"/>
        <scheme val="minor"/>
      </rPr>
      <t xml:space="preserve">up, </t>
    </r>
    <r>
      <rPr>
        <sz val="12"/>
        <color theme="1"/>
        <rFont val="Calibri"/>
        <family val="2"/>
        <scheme val="minor"/>
      </rPr>
      <t>test</t>
    </r>
  </si>
  <si>
    <r>
      <t xml:space="preserve">Drinking fountain w/ </t>
    </r>
    <r>
      <rPr>
        <sz val="12"/>
        <color rgb="FF0C0C0C"/>
        <rFont val="Calibri"/>
        <family val="2"/>
        <scheme val="minor"/>
      </rPr>
      <t xml:space="preserve">dog  </t>
    </r>
    <r>
      <rPr>
        <sz val="12"/>
        <color theme="1"/>
        <rFont val="Calibri"/>
        <family val="2"/>
        <scheme val="minor"/>
      </rPr>
      <t>bowl</t>
    </r>
  </si>
  <si>
    <t>Plug (e) lines, partial demo</t>
  </si>
  <si>
    <t>Cleanouts</t>
  </si>
  <si>
    <r>
      <t xml:space="preserve">Storm Drainage main </t>
    </r>
    <r>
      <rPr>
        <b/>
        <sz val="12"/>
        <color rgb="FF070707"/>
        <rFont val="Calibri"/>
        <family val="2"/>
        <scheme val="minor"/>
      </rPr>
      <t xml:space="preserve">run </t>
    </r>
  </si>
  <si>
    <t xml:space="preserve">   Intercept vault 10x18</t>
  </si>
  <si>
    <t xml:space="preserve">   Sediment collector</t>
  </si>
  <si>
    <t>Domestic water / irrigation</t>
  </si>
  <si>
    <t>PRV</t>
  </si>
  <si>
    <t>BFP 2"</t>
  </si>
  <si>
    <t>Water meter</t>
  </si>
  <si>
    <t>MMWD</t>
  </si>
  <si>
    <t>Thrust blocks</t>
  </si>
  <si>
    <t>Water / fire</t>
  </si>
  <si>
    <t>Fire hydrant</t>
  </si>
  <si>
    <t>Valve w/box 4"</t>
  </si>
  <si>
    <t>Sewer</t>
  </si>
  <si>
    <t>SITE UTILITIES  - TOTAL</t>
  </si>
  <si>
    <t>Connect to (e) service</t>
  </si>
  <si>
    <t xml:space="preserve"> Test &amp; clean</t>
  </si>
  <si>
    <t>Connect to bldgs. 4"</t>
  </si>
  <si>
    <t>Barricades/utility protection</t>
  </si>
  <si>
    <t>Paving:</t>
  </si>
  <si>
    <t>Permeable pavers</t>
  </si>
  <si>
    <t>Stabilized aggregate paving, Vehicle,</t>
  </si>
  <si>
    <t>Curbs</t>
  </si>
  <si>
    <t>Driveway approach</t>
  </si>
  <si>
    <t>Curb 6"x16"</t>
  </si>
  <si>
    <t>Curb Flush 6"</t>
  </si>
  <si>
    <t>Striping</t>
  </si>
  <si>
    <t>PAVING /  FLATWORK TOTAL</t>
  </si>
  <si>
    <r>
      <t xml:space="preserve">PAVING </t>
    </r>
    <r>
      <rPr>
        <b/>
        <i/>
        <sz val="12"/>
        <color theme="1"/>
        <rFont val="Calibri"/>
        <family val="2"/>
        <scheme val="minor"/>
      </rPr>
      <t xml:space="preserve">I  </t>
    </r>
    <r>
      <rPr>
        <b/>
        <sz val="12"/>
        <color theme="1"/>
        <rFont val="Calibri"/>
        <family val="2"/>
        <scheme val="minor"/>
      </rPr>
      <t>FLATWORK</t>
    </r>
  </si>
  <si>
    <t>SITE STRUCTURES / FURNISHINGS</t>
  </si>
  <si>
    <t>Stone veneer wall (Entry  Plaza)</t>
  </si>
  <si>
    <t>Stone facing</t>
  </si>
  <si>
    <t>Stone cap</t>
  </si>
  <si>
    <t>Concrete perimeter, 6"x2'</t>
  </si>
  <si>
    <t>Bumpers and headers</t>
  </si>
  <si>
    <t>Cap, 3"x8"</t>
  </si>
  <si>
    <t>Court shell fill, agg base</t>
  </si>
  <si>
    <t>Trash enclosure</t>
  </si>
  <si>
    <t>Curb</t>
  </si>
  <si>
    <t>Footing w/ sleeve</t>
  </si>
  <si>
    <t>Gate, w/ TS, and hardware</t>
  </si>
  <si>
    <r>
      <t xml:space="preserve">Bocce </t>
    </r>
    <r>
      <rPr>
        <b/>
        <sz val="12"/>
        <color theme="1"/>
        <rFont val="Calibri"/>
        <family val="2"/>
        <scheme val="minor"/>
      </rPr>
      <t xml:space="preserve">ball court (3 </t>
    </r>
    <r>
      <rPr>
        <b/>
        <sz val="12"/>
        <color rgb="FF111111"/>
        <rFont val="Calibri"/>
        <family val="2"/>
        <scheme val="minor"/>
      </rPr>
      <t xml:space="preserve">ea </t>
    </r>
    <r>
      <rPr>
        <b/>
        <sz val="12"/>
        <color theme="1"/>
        <rFont val="Calibri"/>
        <family val="2"/>
        <scheme val="minor"/>
      </rPr>
      <t>-  60'x10')</t>
    </r>
  </si>
  <si>
    <t>bf</t>
  </si>
  <si>
    <t>Miscellaneous</t>
  </si>
  <si>
    <t>Giant timber seat, 19’ long</t>
  </si>
  <si>
    <t>Giant timber seat, 25' long</t>
  </si>
  <si>
    <t>Picnic tables</t>
  </si>
  <si>
    <t>Picnic table ADA</t>
  </si>
  <si>
    <t>Bike racks</t>
  </si>
  <si>
    <t>Wheel stops, cedar, 6"x6"</t>
  </si>
  <si>
    <r>
      <t xml:space="preserve">SITE STRUCTURES / FURNISHINGS </t>
    </r>
    <r>
      <rPr>
        <b/>
        <sz val="12"/>
        <color rgb="FF030303"/>
        <rFont val="Calibri"/>
        <family val="2"/>
        <scheme val="minor"/>
      </rPr>
      <t>TOTAL</t>
    </r>
  </si>
  <si>
    <t>SIGNAGE</t>
  </si>
  <si>
    <t>Park rules</t>
  </si>
  <si>
    <t>Regulatory</t>
  </si>
  <si>
    <t>Parking, ADA</t>
  </si>
  <si>
    <t>SIGNAGE TOTAL</t>
  </si>
  <si>
    <t>PLANTING AND SOIL PREPARATION</t>
  </si>
  <si>
    <t>Landscape</t>
  </si>
  <si>
    <t>Import top soil / loam</t>
  </si>
  <si>
    <t>Turf - natural</t>
  </si>
  <si>
    <t>Trees, 24 box</t>
  </si>
  <si>
    <t>Trees, 36 box</t>
  </si>
  <si>
    <t>Mulch</t>
  </si>
  <si>
    <r>
      <t xml:space="preserve">PLANTING  </t>
    </r>
    <r>
      <rPr>
        <b/>
        <sz val="12"/>
        <color rgb="FF0C0C0C"/>
        <rFont val="Calibri"/>
        <family val="2"/>
        <scheme val="minor"/>
      </rPr>
      <t xml:space="preserve">AND  </t>
    </r>
    <r>
      <rPr>
        <b/>
        <sz val="12"/>
        <color theme="1"/>
        <rFont val="Calibri"/>
        <family val="2"/>
        <scheme val="minor"/>
      </rPr>
      <t>SOIL  PREPARATION TOTAL</t>
    </r>
  </si>
  <si>
    <t>IRRIGATION SYSTEM</t>
  </si>
  <si>
    <t>Complete irrigation system</t>
  </si>
  <si>
    <t>@ turf</t>
  </si>
  <si>
    <t>@shrubs</t>
  </si>
  <si>
    <t>IRRIGATION  SYSTEM TOTAL</t>
  </si>
  <si>
    <r>
      <t xml:space="preserve">@ </t>
    </r>
    <r>
      <rPr>
        <sz val="12"/>
        <color theme="1"/>
        <rFont val="Calibri"/>
        <family val="2"/>
        <scheme val="minor"/>
      </rPr>
      <t>trees</t>
    </r>
  </si>
  <si>
    <t>ELECTRICAL</t>
  </si>
  <si>
    <t>Electrical Service:</t>
  </si>
  <si>
    <t>Irrigation controllers</t>
  </si>
  <si>
    <t>N30 box</t>
  </si>
  <si>
    <t>Testing, commission, etc.</t>
  </si>
  <si>
    <t>ELECTRICAL TOTAL</t>
  </si>
  <si>
    <t>New 100A Panel, complete</t>
  </si>
  <si>
    <t xml:space="preserve"> Conduit, trench, wire - from panel</t>
  </si>
  <si>
    <r>
      <t xml:space="preserve">Locate </t>
    </r>
    <r>
      <rPr>
        <sz val="12"/>
        <color rgb="FF0F0F0F"/>
        <rFont val="Calibri"/>
        <family val="2"/>
        <scheme val="minor"/>
      </rPr>
      <t xml:space="preserve">&amp; </t>
    </r>
    <r>
      <rPr>
        <sz val="12"/>
        <color theme="1"/>
        <rFont val="Calibri"/>
        <family val="2"/>
        <scheme val="minor"/>
      </rPr>
      <t xml:space="preserve">Intercept (e) service </t>
    </r>
  </si>
  <si>
    <t xml:space="preserve"> Protect (e) service</t>
  </si>
  <si>
    <r>
      <t xml:space="preserve">Conduit / power </t>
    </r>
    <r>
      <rPr>
        <sz val="12"/>
        <color rgb="FF080808"/>
        <rFont val="Calibri"/>
        <family val="2"/>
        <scheme val="minor"/>
      </rPr>
      <t xml:space="preserve">in </t>
    </r>
    <r>
      <rPr>
        <sz val="12"/>
        <color theme="1"/>
        <rFont val="Calibri"/>
        <family val="2"/>
        <scheme val="minor"/>
      </rPr>
      <t>trench</t>
    </r>
  </si>
  <si>
    <t xml:space="preserve"> GFI’s</t>
  </si>
  <si>
    <t xml:space="preserve">Power, conduit and trench </t>
  </si>
  <si>
    <t>Site Lighting:</t>
  </si>
  <si>
    <t xml:space="preserve"> N9 box</t>
  </si>
  <si>
    <t>Conduit w/ pull string 1"</t>
  </si>
  <si>
    <t xml:space="preserve">PVC lighting runs, trench </t>
  </si>
  <si>
    <t xml:space="preserve"> Controls</t>
  </si>
  <si>
    <t xml:space="preserve">#4 - ADD SOUTH &amp; EAST OF LITHO ST. WORK </t>
  </si>
  <si>
    <t>#5 - ADD SHORELINE BEACH ACCESS WORK</t>
  </si>
  <si>
    <t>#6 - ADD LIVING SHORELINE WORK</t>
  </si>
  <si>
    <t>Cedar siding</t>
  </si>
  <si>
    <t>TOTALS:</t>
  </si>
  <si>
    <t>Volleyball Court (50'x 80')</t>
  </si>
  <si>
    <t>Concrete post base</t>
  </si>
  <si>
    <t>Baserock</t>
  </si>
  <si>
    <t>Sand</t>
  </si>
  <si>
    <t>Post and net</t>
  </si>
  <si>
    <t>Bocce Courts</t>
  </si>
  <si>
    <t>Timber pilings</t>
  </si>
  <si>
    <t>Storm drain cover</t>
  </si>
  <si>
    <t>Concrete planter walls</t>
  </si>
  <si>
    <t>Log rails</t>
  </si>
  <si>
    <t>Gate</t>
  </si>
  <si>
    <t xml:space="preserve">Bollards   </t>
  </si>
  <si>
    <t>Underground utility lines</t>
  </si>
  <si>
    <t>Trees, incl grinding stumps</t>
  </si>
  <si>
    <t>Miscellaneous demolition</t>
  </si>
  <si>
    <t>Temporary fencing</t>
  </si>
  <si>
    <t>Park sign</t>
  </si>
  <si>
    <t>Sign poles</t>
  </si>
  <si>
    <t>Concrete wheel stops</t>
  </si>
  <si>
    <t>Sand (volley ball court)</t>
  </si>
  <si>
    <t>Benches</t>
  </si>
  <si>
    <t>Plaques</t>
  </si>
  <si>
    <t>Stone seats</t>
  </si>
  <si>
    <t>Clear and grub area of site</t>
  </si>
  <si>
    <t>Prep subgrade, scarify, compact</t>
  </si>
  <si>
    <t>Cut, store on site for reuse</t>
  </si>
  <si>
    <t xml:space="preserve">Finish grading </t>
  </si>
  <si>
    <t>Gravel construction entrance / exit</t>
  </si>
  <si>
    <t>Concrete washout</t>
  </si>
  <si>
    <t>Stockpile fence, tarp, etc.</t>
  </si>
  <si>
    <t>Storm inlet protection</t>
  </si>
  <si>
    <t>Wattles, Ertec</t>
  </si>
  <si>
    <t>Silt fence</t>
  </si>
  <si>
    <t>Velocity check dams</t>
  </si>
  <si>
    <t>Manhole (n)</t>
  </si>
  <si>
    <t>Giant timber seat, 6' long</t>
  </si>
  <si>
    <t>Wood bollards</t>
  </si>
  <si>
    <t>Trash recycle receptacles</t>
  </si>
  <si>
    <t>Fence, cedar posts, wire mesh, 3'</t>
  </si>
  <si>
    <t>with base project</t>
  </si>
  <si>
    <t>Protect (e) trees, gazebo, etc.</t>
  </si>
  <si>
    <t>Shoreline Access</t>
  </si>
  <si>
    <t>Ramp w/ granite crete</t>
  </si>
  <si>
    <t>Gravel to beach</t>
  </si>
  <si>
    <t>Extra for sloped grade</t>
  </si>
  <si>
    <t>Shoreline planting</t>
  </si>
  <si>
    <t>#1 - ADD ROMTEC RESTROOM</t>
  </si>
  <si>
    <t>#2 - ADD VOLLEYBALL COURT</t>
  </si>
  <si>
    <t>#3 - ADD CENTRAL PARK AREA</t>
  </si>
  <si>
    <t>Roof framing, install</t>
  </si>
  <si>
    <t>Siding / trim, install</t>
  </si>
  <si>
    <t>Doors, frames and hardware, install</t>
  </si>
  <si>
    <t>Metal roof, insulation, etc. install</t>
  </si>
  <si>
    <t>Rough plumbing</t>
  </si>
  <si>
    <t>Plumbing, install, finish</t>
  </si>
  <si>
    <t>HVAC</t>
  </si>
  <si>
    <t>Sprinkler</t>
  </si>
  <si>
    <t>Electrical, install, finish</t>
  </si>
  <si>
    <t>Breakage</t>
  </si>
  <si>
    <t>Manhole connect to (e)</t>
  </si>
  <si>
    <t>Prep site to new levels  (Balanced Cut and Fill):</t>
  </si>
  <si>
    <t>Remove, save and reinstall at a later date existing:</t>
  </si>
  <si>
    <t>Maintenance crew, sand bags, straw bales, tarps, etc.</t>
  </si>
  <si>
    <t xml:space="preserve">   Connect to (e) service </t>
  </si>
  <si>
    <t>Auto air release assembly</t>
  </si>
  <si>
    <t>Area Drains: 9"</t>
  </si>
  <si>
    <t>Area Drains: 12"</t>
  </si>
  <si>
    <t>Area Drains: 18"</t>
  </si>
  <si>
    <t>Stabilized aggregate paving, Pedestrian</t>
  </si>
  <si>
    <t xml:space="preserve"> Demo (e) primary and secondary power</t>
  </si>
  <si>
    <r>
      <rPr>
        <b/>
        <sz val="12"/>
        <color theme="1"/>
        <rFont val="Calibri"/>
        <family val="2"/>
        <scheme val="minor"/>
      </rPr>
      <t>Electrical Relocation:</t>
    </r>
    <r>
      <rPr>
        <sz val="12"/>
        <color theme="1"/>
        <rFont val="Calibri"/>
        <family val="2"/>
        <scheme val="minor"/>
      </rPr>
      <t xml:space="preserve">  Safe off, crossover, and</t>
    </r>
  </si>
  <si>
    <t>Paint interior walls, ceiling, doors, exterior siding &amp; trim</t>
  </si>
  <si>
    <t>With Base project</t>
  </si>
  <si>
    <t>With Base Project</t>
  </si>
  <si>
    <t>Gravel/asphalt parking and driveway</t>
  </si>
  <si>
    <t>Sod, ground cover, etc.</t>
  </si>
  <si>
    <t>Concrete lattice or other fencing</t>
  </si>
  <si>
    <t>Dry, compact (e) fill (from base fill areas in Alternates)</t>
  </si>
  <si>
    <t>None</t>
  </si>
  <si>
    <t>BASE BID:</t>
  </si>
  <si>
    <t>ALT. #1:</t>
  </si>
  <si>
    <t>ALT. #3:</t>
  </si>
  <si>
    <t>ALT. #4:</t>
  </si>
  <si>
    <t>ALT. #5:</t>
  </si>
  <si>
    <t>ALT. #6:</t>
  </si>
  <si>
    <t>Street cleaning</t>
  </si>
  <si>
    <t>Thrust Block</t>
  </si>
  <si>
    <t>Irrigation control system (including controller)</t>
  </si>
  <si>
    <t>BASE BID ALTERNATE A</t>
  </si>
  <si>
    <t>Dewatering</t>
  </si>
  <si>
    <t>SDMH - Abandon &amp; fill in place</t>
  </si>
  <si>
    <t>ALT. A TOTAL</t>
  </si>
  <si>
    <t>ALT #2 TOTAL:</t>
  </si>
  <si>
    <t>Restroom Building Design, Construction &amp; Complete Installation, including, but not limited to:</t>
  </si>
  <si>
    <t>Complete design, purchase and install Romtec restroom building &amp; materials including:</t>
  </si>
  <si>
    <t>Shoring</t>
  </si>
  <si>
    <t>Cost savings if City allows Contractor to start project in Spring 2018 in lieu of following Award.</t>
  </si>
  <si>
    <t>TOTAL OF BASE BID, ALTERNATES #1-#6, AND ALTERNATES A &amp; B:</t>
  </si>
  <si>
    <t>ALTERNATE B: DEDUCTIVE ALTERNATE DEFERRED COMMENCEMENT</t>
  </si>
  <si>
    <t xml:space="preserve">  Add one (1) additional SDJB Per A/C4.2  </t>
  </si>
  <si>
    <t xml:space="preserve">Connect to (e)  </t>
  </si>
  <si>
    <t>Pipe-FP 4" u/g (C900 PVC or DIP per Tech Spec Section 33 14 16)</t>
  </si>
  <si>
    <t>Sewer line, 6" PVC</t>
  </si>
  <si>
    <t>Sewer line, 4" PVC</t>
  </si>
  <si>
    <t xml:space="preserve">   Junction Box per A/C4.2</t>
  </si>
  <si>
    <t>Junction box (18-inch )</t>
  </si>
  <si>
    <t>ALTERNATE A:  DEDUCTIVE ALTERNATE INSTALL 2 NEW STORM DRAIN OUTFALLS INSTEAD OF ABANDON ONE (E) AND CONSTRUCT TWIN 30-INCH (C3.0)</t>
  </si>
  <si>
    <t>53A</t>
  </si>
  <si>
    <t>53B</t>
  </si>
  <si>
    <t>53C</t>
  </si>
  <si>
    <t xml:space="preserve">   SD piping, HDPE, 30-inch</t>
  </si>
  <si>
    <t xml:space="preserve">   SD piping, HDPE, 36-inch</t>
  </si>
  <si>
    <t>Delete 30-inch and 36-inch HDPE pipe segments</t>
  </si>
  <si>
    <t>Delete Remove/Demolish 240 LF (E) 30-inch and 230 LF 24-inch CMP SD (L1.0)</t>
  </si>
  <si>
    <t xml:space="preserve">  Add 36-inch HDPE pipe segments for two (2) new outfall structures</t>
  </si>
  <si>
    <t xml:space="preserve">  Reduce 36-inch SD outfall per C3.0 and A/C4.2 from two (2) 36-inch to one (1) 36-inch and add one (1) additional 36-inch SD outfall per A/C4.2</t>
  </si>
  <si>
    <t xml:space="preserve">   Outfall (discharge from two (2) 36-inch HDPE per H/C4.0)</t>
  </si>
  <si>
    <t>52A</t>
  </si>
  <si>
    <t>52B</t>
  </si>
  <si>
    <t xml:space="preserve">   Shoring</t>
  </si>
  <si>
    <t xml:space="preserve">   Dewatering</t>
  </si>
  <si>
    <t>91A</t>
  </si>
  <si>
    <t>Curb Ramps per D/C4.2</t>
  </si>
  <si>
    <t>Truncated dome warning paver assembly (not in curb ramps) per 4/L4.0</t>
  </si>
  <si>
    <t xml:space="preserve"> Mirafi fabric, 18" of 3/4" clean crushed rock, Geogrid per A/C4.0</t>
  </si>
  <si>
    <t xml:space="preserve">Remove/demolish/abandon/plug and fill with CLSM (e) 390 lf CMP storm line and mh </t>
  </si>
  <si>
    <t>110A</t>
  </si>
  <si>
    <t>4"x4" Galv TS Posts</t>
  </si>
  <si>
    <t>Slab on Grade including floor drain connected to SS per 1/L4.2</t>
  </si>
  <si>
    <t>Roof structure and standing seam metal roof per L4.2</t>
  </si>
  <si>
    <r>
      <t xml:space="preserve">Luminaire LED </t>
    </r>
    <r>
      <rPr>
        <sz val="12"/>
        <color rgb="FF111111"/>
        <rFont val="Calibri"/>
        <family val="2"/>
        <scheme val="minor"/>
      </rPr>
      <t xml:space="preserve">- </t>
    </r>
    <r>
      <rPr>
        <sz val="12"/>
        <color theme="1"/>
        <rFont val="Calibri"/>
        <family val="2"/>
        <scheme val="minor"/>
      </rPr>
      <t>Pole Single with base per 5 and 6/L4.0</t>
    </r>
  </si>
  <si>
    <r>
      <t xml:space="preserve">Luminaire LED </t>
    </r>
    <r>
      <rPr>
        <sz val="12"/>
        <color rgb="FF111111"/>
        <rFont val="Calibri"/>
        <family val="2"/>
        <scheme val="minor"/>
      </rPr>
      <t xml:space="preserve">- </t>
    </r>
    <r>
      <rPr>
        <sz val="12"/>
        <color theme="1"/>
        <rFont val="Calibri"/>
        <family val="2"/>
        <scheme val="minor"/>
      </rPr>
      <t>Pole Double with base per 5 and 6/L4.0</t>
    </r>
  </si>
  <si>
    <t>Picnic table outlets/event power 2/L4.4</t>
  </si>
  <si>
    <t>Picnic table master switch Note 9 E2.0 per detail 4/E6.1</t>
  </si>
  <si>
    <t>Terrace seating CL2 Ag Base thickness varies Sheet L4.3</t>
  </si>
  <si>
    <t>Install granite block terrace seating --  blocks by Owner</t>
  </si>
  <si>
    <t>Romtec Restroom Building, 14'x28'</t>
  </si>
  <si>
    <t>Form, Rebar &amp; Pour Foundation &amp; Slab on grade</t>
  </si>
  <si>
    <r>
      <t>CMU wall, install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(including rebar and mortar)</t>
    </r>
  </si>
  <si>
    <t>Install partitions, accessories, etc.</t>
  </si>
  <si>
    <t>Electrical rough (provide conduit and wire)</t>
  </si>
  <si>
    <t>Add  Outlets to Gazebo</t>
  </si>
  <si>
    <t>Concrete retaining wall, concrete, complete (rebar included) Sheet L4.3</t>
  </si>
  <si>
    <t>Foundation, complete, 2'x6" (rebar included) Sheet L4.3</t>
  </si>
  <si>
    <t xml:space="preserve"> 4" base rock, 3" stabilized agg paving (granite crete)</t>
  </si>
  <si>
    <t>6" base rock, 4" granitecrete</t>
  </si>
  <si>
    <t xml:space="preserve">AC Paving Profile:  5" permeable AC, 3" of 1/2" crushed rock, </t>
  </si>
  <si>
    <t>Misc. accessories, clean up</t>
  </si>
  <si>
    <t xml:space="preserve"> Misc. valves &amp; accessories</t>
  </si>
  <si>
    <t xml:space="preserve">   Misc. accessories, clean up</t>
  </si>
  <si>
    <t>Water line, 2"   HDPE per Tech Spec Section 33 14 16</t>
  </si>
  <si>
    <t xml:space="preserve">   Connect to (e)  at Bridgeway</t>
  </si>
  <si>
    <t>Catch basin  per Tech Spec Section 33 41 00</t>
  </si>
  <si>
    <t>Storm drain 6"  HDPE per Tech Spec Section 33 41 00</t>
  </si>
  <si>
    <t>Storm drain 8"  HDPE per Tech Spec Section 33 41 00</t>
  </si>
  <si>
    <t>Storm drain 12" HDPE per Tech Spec Section 33 41 00</t>
  </si>
  <si>
    <t>Perf drain 4"  PE per Tech Spec Section 33 41 00</t>
  </si>
  <si>
    <t>Shrub planting (See planting schedule on L8.2)</t>
  </si>
  <si>
    <t>120 day Planting Maintenance -- NOT IN CONTRACT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</si>
</sst>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A0A0A"/>
      <name val="Calibri"/>
      <family val="2"/>
      <scheme val="minor"/>
    </font>
    <font>
      <sz val="12"/>
      <color rgb="FF050505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70707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111111"/>
      <name val="Calibri"/>
      <family val="2"/>
      <scheme val="minor"/>
    </font>
    <font>
      <b/>
      <sz val="12"/>
      <color rgb="FF050505"/>
      <name val="Calibri"/>
      <family val="2"/>
      <scheme val="minor"/>
    </font>
    <font>
      <b/>
      <sz val="12"/>
      <color rgb="FF111111"/>
      <name val="Calibri"/>
      <family val="2"/>
      <scheme val="minor"/>
    </font>
    <font>
      <sz val="12"/>
      <color rgb="FF080808"/>
      <name val="Calibri"/>
      <family val="2"/>
      <scheme val="minor"/>
    </font>
    <font>
      <b/>
      <sz val="12"/>
      <color rgb="FF030303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2"/>
      <color rgb="FF181818"/>
      <name val="Calibri"/>
      <family val="2"/>
      <scheme val="minor"/>
    </font>
    <font>
      <sz val="12"/>
      <color rgb="FF0E0E0E"/>
      <name val="Calibri"/>
      <family val="2"/>
      <scheme val="minor"/>
    </font>
    <font>
      <sz val="12"/>
      <color rgb="FF0F0F0F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u val="double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43" fontId="3" fillId="0" borderId="1" xfId="1" applyFont="1" applyBorder="1"/>
    <xf numFmtId="3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indent="2"/>
    </xf>
    <xf numFmtId="42" fontId="3" fillId="0" borderId="1" xfId="0" applyNumberFormat="1" applyFont="1" applyBorder="1"/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3" fontId="8" fillId="0" borderId="1" xfId="1" applyNumberFormat="1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indent="1"/>
    </xf>
    <xf numFmtId="0" fontId="3" fillId="0" borderId="3" xfId="0" applyFont="1" applyBorder="1" applyAlignment="1">
      <alignment vertical="center"/>
    </xf>
    <xf numFmtId="3" fontId="3" fillId="0" borderId="3" xfId="1" applyNumberFormat="1" applyFont="1" applyBorder="1"/>
    <xf numFmtId="0" fontId="3" fillId="0" borderId="3" xfId="0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 applyAlignment="1">
      <alignment horizontal="right"/>
    </xf>
    <xf numFmtId="3" fontId="3" fillId="0" borderId="5" xfId="1" applyNumberFormat="1" applyFont="1" applyBorder="1"/>
    <xf numFmtId="0" fontId="3" fillId="0" borderId="5" xfId="0" applyFont="1" applyBorder="1" applyAlignment="1">
      <alignment horizontal="center"/>
    </xf>
    <xf numFmtId="0" fontId="15" fillId="0" borderId="1" xfId="0" applyFont="1" applyBorder="1"/>
    <xf numFmtId="0" fontId="2" fillId="0" borderId="5" xfId="0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indent="1"/>
    </xf>
    <xf numFmtId="0" fontId="16" fillId="0" borderId="3" xfId="0" applyFont="1" applyBorder="1" applyAlignment="1">
      <alignment vertical="center"/>
    </xf>
    <xf numFmtId="0" fontId="0" fillId="0" borderId="3" xfId="0" applyBorder="1"/>
    <xf numFmtId="3" fontId="3" fillId="0" borderId="1" xfId="0" applyNumberFormat="1" applyFont="1" applyBorder="1" applyAlignment="1">
      <alignment horizontal="left" vertical="center" indent="1"/>
    </xf>
    <xf numFmtId="0" fontId="19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3" fillId="0" borderId="6" xfId="0" applyFont="1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3" fontId="3" fillId="0" borderId="7" xfId="1" applyNumberFormat="1" applyFont="1" applyBorder="1"/>
    <xf numFmtId="0" fontId="3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42" fontId="3" fillId="0" borderId="0" xfId="0" applyNumberFormat="1" applyFont="1" applyBorder="1"/>
    <xf numFmtId="0" fontId="15" fillId="0" borderId="0" xfId="0" applyFont="1" applyBorder="1"/>
    <xf numFmtId="42" fontId="8" fillId="0" borderId="0" xfId="0" applyNumberFormat="1" applyFont="1" applyBorder="1"/>
    <xf numFmtId="3" fontId="2" fillId="0" borderId="1" xfId="0" applyNumberFormat="1" applyFont="1" applyBorder="1" applyAlignment="1">
      <alignment horizontal="right"/>
    </xf>
    <xf numFmtId="3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3" fontId="3" fillId="0" borderId="9" xfId="1" applyNumberFormat="1" applyFont="1" applyBorder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42" fontId="3" fillId="0" borderId="5" xfId="0" applyNumberFormat="1" applyFont="1" applyBorder="1"/>
    <xf numFmtId="42" fontId="3" fillId="0" borderId="9" xfId="0" applyNumberFormat="1" applyFont="1" applyBorder="1"/>
    <xf numFmtId="3" fontId="3" fillId="0" borderId="3" xfId="0" applyNumberFormat="1" applyFont="1" applyBorder="1"/>
    <xf numFmtId="3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42" fontId="3" fillId="0" borderId="10" xfId="0" applyNumberFormat="1" applyFont="1" applyBorder="1"/>
    <xf numFmtId="3" fontId="3" fillId="3" borderId="1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2" fillId="2" borderId="1" xfId="0" applyFont="1" applyFill="1" applyBorder="1" applyAlignment="1">
      <alignment vertical="center"/>
    </xf>
    <xf numFmtId="3" fontId="3" fillId="2" borderId="1" xfId="1" applyNumberFormat="1" applyFont="1" applyFill="1" applyBorder="1"/>
    <xf numFmtId="0" fontId="3" fillId="2" borderId="0" xfId="0" applyFont="1" applyFill="1" applyBorder="1"/>
    <xf numFmtId="3" fontId="2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4" fillId="2" borderId="3" xfId="0" applyFont="1" applyFill="1" applyBorder="1" applyAlignment="1">
      <alignment vertical="center"/>
    </xf>
    <xf numFmtId="43" fontId="3" fillId="2" borderId="3" xfId="1" applyFont="1" applyFill="1" applyBorder="1"/>
    <xf numFmtId="0" fontId="3" fillId="2" borderId="3" xfId="0" applyFont="1" applyFill="1" applyBorder="1"/>
    <xf numFmtId="0" fontId="3" fillId="2" borderId="8" xfId="0" applyFont="1" applyFill="1" applyBorder="1"/>
    <xf numFmtId="3" fontId="3" fillId="2" borderId="8" xfId="0" applyNumberFormat="1" applyFont="1" applyFill="1" applyBorder="1"/>
    <xf numFmtId="0" fontId="3" fillId="2" borderId="8" xfId="0" applyFont="1" applyFill="1" applyBorder="1" applyAlignment="1">
      <alignment horizontal="center"/>
    </xf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3" fontId="15" fillId="0" borderId="10" xfId="1" applyNumberFormat="1" applyFont="1" applyBorder="1"/>
    <xf numFmtId="0" fontId="15" fillId="0" borderId="10" xfId="0" applyFont="1" applyBorder="1" applyAlignment="1">
      <alignment horizontal="center"/>
    </xf>
    <xf numFmtId="0" fontId="15" fillId="0" borderId="10" xfId="0" applyFon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3" fontId="3" fillId="2" borderId="3" xfId="1" applyNumberFormat="1" applyFont="1" applyFill="1" applyBorder="1"/>
    <xf numFmtId="0" fontId="3" fillId="2" borderId="3" xfId="0" applyFont="1" applyFill="1" applyBorder="1" applyAlignment="1">
      <alignment horizontal="center"/>
    </xf>
    <xf numFmtId="3" fontId="3" fillId="2" borderId="3" xfId="0" applyNumberFormat="1" applyFont="1" applyFill="1" applyBorder="1"/>
    <xf numFmtId="0" fontId="2" fillId="2" borderId="1" xfId="0" applyFont="1" applyFill="1" applyBorder="1" applyAlignment="1">
      <alignment horizontal="left" vertical="center"/>
    </xf>
    <xf numFmtId="3" fontId="3" fillId="0" borderId="10" xfId="1" applyNumberFormat="1" applyFont="1" applyBorder="1"/>
    <xf numFmtId="0" fontId="21" fillId="0" borderId="7" xfId="0" applyFont="1" applyBorder="1" applyAlignment="1">
      <alignment horizontal="right"/>
    </xf>
    <xf numFmtId="3" fontId="3" fillId="0" borderId="7" xfId="0" applyNumberFormat="1" applyFont="1" applyBorder="1"/>
    <xf numFmtId="3" fontId="3" fillId="0" borderId="6" xfId="0" applyNumberFormat="1" applyFont="1" applyBorder="1"/>
    <xf numFmtId="3" fontId="3" fillId="3" borderId="6" xfId="0" applyNumberFormat="1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2" fontId="3" fillId="0" borderId="12" xfId="0" applyNumberFormat="1" applyFont="1" applyBorder="1" applyAlignment="1"/>
    <xf numFmtId="42" fontId="3" fillId="3" borderId="1" xfId="0" applyNumberFormat="1" applyFont="1" applyFill="1" applyBorder="1"/>
    <xf numFmtId="3" fontId="3" fillId="0" borderId="14" xfId="0" applyNumberFormat="1" applyFont="1" applyBorder="1"/>
    <xf numFmtId="0" fontId="3" fillId="0" borderId="14" xfId="0" applyFont="1" applyBorder="1" applyAlignment="1">
      <alignment horizontal="center"/>
    </xf>
    <xf numFmtId="0" fontId="3" fillId="0" borderId="14" xfId="0" applyFont="1" applyBorder="1"/>
    <xf numFmtId="0" fontId="2" fillId="0" borderId="3" xfId="0" applyFont="1" applyBorder="1" applyAlignment="1">
      <alignment horizontal="right"/>
    </xf>
    <xf numFmtId="0" fontId="2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right"/>
    </xf>
    <xf numFmtId="0" fontId="3" fillId="0" borderId="13" xfId="0" applyFont="1" applyBorder="1"/>
    <xf numFmtId="42" fontId="3" fillId="0" borderId="6" xfId="0" applyNumberFormat="1" applyFont="1" applyBorder="1"/>
    <xf numFmtId="0" fontId="3" fillId="0" borderId="15" xfId="0" applyFont="1" applyBorder="1"/>
    <xf numFmtId="0" fontId="3" fillId="0" borderId="1" xfId="0" applyFont="1" applyBorder="1" applyAlignment="1">
      <alignment horizontal="right" vertical="center" indent="1"/>
    </xf>
    <xf numFmtId="0" fontId="13" fillId="0" borderId="1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right"/>
    </xf>
    <xf numFmtId="42" fontId="3" fillId="3" borderId="6" xfId="0" applyNumberFormat="1" applyFont="1" applyFill="1" applyBorder="1"/>
    <xf numFmtId="42" fontId="8" fillId="3" borderId="6" xfId="0" applyNumberFormat="1" applyFont="1" applyFill="1" applyBorder="1"/>
    <xf numFmtId="164" fontId="3" fillId="0" borderId="9" xfId="0" applyNumberFormat="1" applyFont="1" applyBorder="1"/>
    <xf numFmtId="44" fontId="3" fillId="0" borderId="10" xfId="2" applyFont="1" applyBorder="1"/>
    <xf numFmtId="44" fontId="3" fillId="0" borderId="9" xfId="2" applyFont="1" applyBorder="1"/>
    <xf numFmtId="0" fontId="22" fillId="0" borderId="1" xfId="0" applyFont="1" applyBorder="1" applyAlignment="1">
      <alignment horizontal="left" vertical="center" indent="1"/>
    </xf>
    <xf numFmtId="3" fontId="3" fillId="3" borderId="1" xfId="1" applyNumberFormat="1" applyFont="1" applyFill="1" applyBorder="1"/>
    <xf numFmtId="0" fontId="8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3"/>
    </xf>
    <xf numFmtId="0" fontId="18" fillId="0" borderId="5" xfId="0" applyFont="1" applyBorder="1" applyAlignment="1">
      <alignment horizontal="left" vertical="center" indent="1"/>
    </xf>
    <xf numFmtId="3" fontId="8" fillId="0" borderId="6" xfId="1" applyNumberFormat="1" applyFont="1" applyBorder="1"/>
    <xf numFmtId="0" fontId="8" fillId="0" borderId="6" xfId="0" applyFont="1" applyBorder="1" applyAlignment="1">
      <alignment horizontal="center"/>
    </xf>
    <xf numFmtId="3" fontId="8" fillId="0" borderId="1" xfId="1" applyNumberFormat="1" applyFont="1" applyBorder="1"/>
    <xf numFmtId="0" fontId="8" fillId="0" borderId="1" xfId="0" applyFont="1" applyBorder="1" applyAlignment="1">
      <alignment horizontal="center"/>
    </xf>
    <xf numFmtId="42" fontId="8" fillId="0" borderId="1" xfId="0" applyNumberFormat="1" applyFont="1" applyBorder="1"/>
    <xf numFmtId="0" fontId="2" fillId="0" borderId="1" xfId="0" applyFont="1" applyBorder="1" applyAlignment="1">
      <alignment horizontal="left" vertical="center" indent="1"/>
    </xf>
    <xf numFmtId="0" fontId="3" fillId="3" borderId="1" xfId="0" applyFont="1" applyFill="1" applyBorder="1" applyAlignment="1">
      <alignment horizontal="right" vertical="center" indent="1"/>
    </xf>
    <xf numFmtId="0" fontId="3" fillId="3" borderId="1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42" fontId="3" fillId="3" borderId="5" xfId="0" applyNumberFormat="1" applyFont="1" applyFill="1" applyBorder="1"/>
    <xf numFmtId="0" fontId="3" fillId="3" borderId="5" xfId="0" applyFont="1" applyFill="1" applyBorder="1" applyAlignment="1">
      <alignment horizontal="left" vertical="center" indent="1"/>
    </xf>
    <xf numFmtId="3" fontId="3" fillId="3" borderId="3" xfId="1" applyNumberFormat="1" applyFont="1" applyFill="1" applyBorder="1"/>
    <xf numFmtId="42" fontId="3" fillId="3" borderId="3" xfId="0" applyNumberFormat="1" applyFont="1" applyFill="1" applyBorder="1"/>
    <xf numFmtId="3" fontId="3" fillId="3" borderId="5" xfId="1" applyNumberFormat="1" applyFont="1" applyFill="1" applyBorder="1"/>
    <xf numFmtId="0" fontId="2" fillId="2" borderId="1" xfId="0" applyFont="1" applyFill="1" applyBorder="1" applyAlignment="1">
      <alignment horizontal="right"/>
    </xf>
    <xf numFmtId="0" fontId="2" fillId="0" borderId="7" xfId="0" applyFont="1" applyBorder="1" applyAlignment="1">
      <alignment horizontal="right"/>
    </xf>
    <xf numFmtId="42" fontId="2" fillId="0" borderId="7" xfId="0" applyNumberFormat="1" applyFont="1" applyBorder="1"/>
    <xf numFmtId="3" fontId="2" fillId="0" borderId="1" xfId="0" applyNumberFormat="1" applyFont="1" applyBorder="1"/>
    <xf numFmtId="0" fontId="3" fillId="4" borderId="1" xfId="0" applyFont="1" applyFill="1" applyBorder="1"/>
    <xf numFmtId="42" fontId="3" fillId="4" borderId="1" xfId="0" applyNumberFormat="1" applyFont="1" applyFill="1" applyBorder="1"/>
    <xf numFmtId="0" fontId="3" fillId="3" borderId="6" xfId="0" applyFont="1" applyFill="1" applyBorder="1" applyAlignment="1">
      <alignment horizontal="right" vertical="center" indent="1"/>
    </xf>
    <xf numFmtId="0" fontId="3" fillId="0" borderId="1" xfId="0" applyFont="1" applyBorder="1" applyAlignment="1">
      <alignment horizontal="left" vertical="center" indent="4"/>
    </xf>
    <xf numFmtId="0" fontId="3" fillId="0" borderId="1" xfId="0" applyFont="1" applyBorder="1" applyAlignment="1">
      <alignment horizontal="left" vertical="center" wrapText="1" indent="4"/>
    </xf>
    <xf numFmtId="0" fontId="23" fillId="0" borderId="1" xfId="0" applyFont="1" applyBorder="1" applyAlignment="1">
      <alignment horizontal="right" vertical="center" indent="1"/>
    </xf>
    <xf numFmtId="0" fontId="3" fillId="0" borderId="19" xfId="0" applyFont="1" applyBorder="1"/>
    <xf numFmtId="0" fontId="3" fillId="0" borderId="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indent="1"/>
    </xf>
    <xf numFmtId="0" fontId="3" fillId="0" borderId="8" xfId="0" applyFont="1" applyBorder="1"/>
    <xf numFmtId="0" fontId="3" fillId="0" borderId="1" xfId="0" applyFont="1" applyBorder="1" applyAlignment="1">
      <alignment horizontal="left" indent="1"/>
    </xf>
    <xf numFmtId="0" fontId="3" fillId="0" borderId="10" xfId="0" applyFont="1" applyBorder="1" applyAlignment="1">
      <alignment horizontal="center" vertical="center"/>
    </xf>
    <xf numFmtId="44" fontId="2" fillId="0" borderId="7" xfId="0" applyNumberFormat="1" applyFont="1" applyBorder="1"/>
    <xf numFmtId="0" fontId="3" fillId="0" borderId="1" xfId="0" applyFont="1" applyFill="1" applyBorder="1" applyAlignment="1">
      <alignment horizontal="left" vertical="center" indent="1"/>
    </xf>
    <xf numFmtId="0" fontId="3" fillId="0" borderId="1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2" fontId="24" fillId="0" borderId="0" xfId="0" applyNumberFormat="1" applyFont="1" applyBorder="1"/>
    <xf numFmtId="42" fontId="24" fillId="0" borderId="20" xfId="0" applyNumberFormat="1" applyFont="1" applyBorder="1"/>
    <xf numFmtId="0" fontId="2" fillId="0" borderId="19" xfId="0" applyFont="1" applyBorder="1"/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vertical="center"/>
    </xf>
    <xf numFmtId="0" fontId="2" fillId="0" borderId="0" xfId="0" applyFont="1"/>
    <xf numFmtId="44" fontId="2" fillId="0" borderId="2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wrapText="1" indent="2"/>
    </xf>
    <xf numFmtId="0" fontId="2" fillId="0" borderId="1" xfId="0" applyFont="1" applyBorder="1" applyAlignment="1">
      <alignment horizontal="right" vertical="center" inden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12" xfId="0" applyFont="1" applyFill="1" applyBorder="1" applyAlignment="1">
      <alignment horizontal="right"/>
    </xf>
    <xf numFmtId="42" fontId="2" fillId="0" borderId="11" xfId="0" applyNumberFormat="1" applyFont="1" applyBorder="1" applyAlignment="1">
      <alignment horizontal="right"/>
    </xf>
    <xf numFmtId="42" fontId="2" fillId="0" borderId="12" xfId="0" applyNumberFormat="1" applyFont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4.xml"/><Relationship Id="rId3" Type="http://schemas.openxmlformats.org/officeDocument/2006/relationships/revisionLog" Target="revisionLog11.xml"/><Relationship Id="rId7" Type="http://schemas.openxmlformats.org/officeDocument/2006/relationships/revisionLog" Target="revisionLog3.xml"/><Relationship Id="rId2" Type="http://schemas.openxmlformats.org/officeDocument/2006/relationships/revisionLog" Target="revisionLog111.xml"/><Relationship Id="rId1" Type="http://schemas.openxmlformats.org/officeDocument/2006/relationships/revisionLog" Target="NULL"/><Relationship Id="rId6" Type="http://schemas.openxmlformats.org/officeDocument/2006/relationships/revisionLog" Target="revisionLog2.xml"/><Relationship Id="rId11" Type="http://schemas.openxmlformats.org/officeDocument/2006/relationships/revisionLog" Target="revisionLog1.xml"/><Relationship Id="rId5" Type="http://schemas.openxmlformats.org/officeDocument/2006/relationships/revisionLog" Target="revisionLog12.xml"/><Relationship Id="rId10" Type="http://schemas.openxmlformats.org/officeDocument/2006/relationships/revisionLog" Target="revisionLog6.xml"/><Relationship Id="rId4" Type="http://schemas.openxmlformats.org/officeDocument/2006/relationships/revisionLog" Target="revisionLog121.xml"/><Relationship Id="rId9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guid="{C791D390-C800-4C96-8610-E8840BDD9A63}" diskRevisions="1" revisionId="94" version="2">
  <header guid="{34C7136B-C8F9-4F35-95C0-24DA98A993E7}" dateTime="2017-09-26T18:31:15" maxSheetId="2" userName="jgoldman" r:id="rId1">
    <sheetIdMap count="1">
      <sheetId val="1"/>
    </sheetIdMap>
  </header>
  <header guid="{1E864991-614A-4FD5-A245-340112FC938D}" dateTime="2017-09-27T10:50:49" maxSheetId="2" userName="jgoldman" r:id="rId2" minRId="1" maxRId="3">
    <sheetIdMap count="1">
      <sheetId val="1"/>
    </sheetIdMap>
  </header>
  <header guid="{4B3017F8-D25A-4A2F-A63A-C5448D1AACFB}" dateTime="2017-09-27T10:55:42" maxSheetId="2" userName="jgoldman" r:id="rId3" minRId="4" maxRId="5">
    <sheetIdMap count="1">
      <sheetId val="1"/>
    </sheetIdMap>
  </header>
  <header guid="{D44D5371-FB3F-40C3-815C-FA2998F362CE}" dateTime="2017-09-27T11:14:29" maxSheetId="2" userName="jgoldman" r:id="rId4" minRId="6" maxRId="26">
    <sheetIdMap count="1">
      <sheetId val="1"/>
    </sheetIdMap>
  </header>
  <header guid="{EF60867F-159F-44A3-9196-229D6F9A588B}" dateTime="2017-09-27T12:17:42" maxSheetId="2" userName="jgoldman" r:id="rId5" minRId="27" maxRId="28">
    <sheetIdMap count="1">
      <sheetId val="1"/>
    </sheetIdMap>
  </header>
  <header guid="{A9CD3402-60F1-493B-95C6-0C5C5D1A9839}" dateTime="2017-09-27T15:54:03" maxSheetId="2" userName="jgoldman" r:id="rId6" minRId="29" maxRId="76">
    <sheetIdMap count="1">
      <sheetId val="1"/>
    </sheetIdMap>
  </header>
  <header guid="{B80DB515-4FF6-46DD-9720-4B92B5A83206}" dateTime="2017-09-27T16:15:04" maxSheetId="2" userName="jgoldman" r:id="rId7" minRId="78" maxRId="81">
    <sheetIdMap count="1">
      <sheetId val="1"/>
    </sheetIdMap>
  </header>
  <header guid="{8825556A-C88D-4AF2-ABD1-0B6FA0C0E09E}" dateTime="2017-09-27T16:32:40" maxSheetId="2" userName="jgoldman" r:id="rId8" minRId="82" maxRId="90">
    <sheetIdMap count="1">
      <sheetId val="1"/>
    </sheetIdMap>
  </header>
  <header guid="{8E07A1E8-9DFC-4A7A-8EF9-DCC6A158D6C1}" dateTime="2017-09-27T16:34:29" maxSheetId="2" userName="jgoldman" r:id="rId9">
    <sheetIdMap count="1">
      <sheetId val="1"/>
    </sheetIdMap>
  </header>
  <header guid="{45A2AD85-1E80-4803-9D69-9B6E7AE475F1}" dateTime="2017-09-27T16:40:41" maxSheetId="2" userName="jgoldman" r:id="rId10" minRId="92" maxRId="93">
    <sheetIdMap count="1">
      <sheetId val="1"/>
    </sheetIdMap>
  </header>
  <header guid="{C791D390-C800-4C96-8610-E8840BDD9A63}" dateTime="2017-09-27T17:20:56" maxSheetId="2" userName="jgoldman" r:id="rId1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B88E8B24-97DC-4BE6-867D-DF611B504680}" action="delete"/>
  <rdn rId="0" localSheetId="1" customView="1" name="Z_B88E8B24_97DC_4BE6_867D_DF611B504680_.wvu.PrintTitles" hidden="1" oldHidden="1">
    <formula>Sheet1!$1:$2</formula>
    <oldFormula>Sheet1!$1:$2</oldFormula>
  </rdn>
  <rcv guid="{B88E8B24-97DC-4BE6-867D-DF611B504680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" sId="1" numFmtId="4">
    <oc r="D242">
      <v>180</v>
    </oc>
    <nc r="D242">
      <v>100</v>
    </nc>
  </rcc>
  <rfmt sheetId="1" sqref="C240:C241" start="0" length="2147483647">
    <dxf>
      <font>
        <color theme="1"/>
      </font>
    </dxf>
  </rfmt>
  <rcc rId="30" sId="1">
    <oc r="C71" t="inlineStr">
      <is>
        <t xml:space="preserve">   Outfall (discharge from two (2) 30-inch HDPE per H/C4.0)</t>
      </is>
    </oc>
    <nc r="C71" t="inlineStr">
      <is>
        <t xml:space="preserve">   Outfall (discharge from two (2) 36-inch HDPE per H/C4.0)</t>
      </is>
    </nc>
  </rcc>
  <rrc rId="31" sId="1" ref="A66:XFD66" action="insertRow"/>
  <rrc rId="32" sId="1" ref="A66:XFD66" action="insertRow"/>
  <rcc rId="33" sId="1">
    <nc r="A66" t="inlineStr">
      <is>
        <t>52A</t>
      </is>
    </nc>
  </rcc>
  <rcc rId="34" sId="1">
    <nc r="A67" t="inlineStr">
      <is>
        <t>52B</t>
      </is>
    </nc>
  </rcc>
  <rfmt sheetId="1" sqref="A66:A67">
    <dxf>
      <alignment horizontal="right" readingOrder="0"/>
    </dxf>
  </rfmt>
  <rcc rId="35" sId="1">
    <nc r="C66" t="inlineStr">
      <is>
        <t xml:space="preserve">   Shoring</t>
      </is>
    </nc>
  </rcc>
  <rcc rId="36" sId="1">
    <nc r="C67" t="inlineStr">
      <is>
        <t xml:space="preserve">   Dewatering</t>
      </is>
    </nc>
  </rcc>
  <rcc rId="37" sId="1" numFmtId="4">
    <nc r="D66">
      <v>1</v>
    </nc>
  </rcc>
  <rcc rId="38" sId="1">
    <nc r="E66" t="inlineStr">
      <is>
        <t>ls</t>
      </is>
    </nc>
  </rcc>
  <rcc rId="39" sId="1">
    <nc r="G66">
      <f>D66*F66</f>
    </nc>
  </rcc>
  <rcc rId="40" sId="1" numFmtId="4">
    <nc r="D67">
      <v>1</v>
    </nc>
  </rcc>
  <rcc rId="41" sId="1">
    <nc r="E67" t="inlineStr">
      <is>
        <t>ls</t>
      </is>
    </nc>
  </rcc>
  <rcc rId="42" sId="1">
    <nc r="G67">
      <f>D67*F67</f>
    </nc>
  </rcc>
  <rcc rId="43" sId="1">
    <oc r="E119" t="inlineStr">
      <is>
        <t>ls</t>
      </is>
    </oc>
    <nc r="E119" t="inlineStr">
      <is>
        <t>sf</t>
      </is>
    </nc>
  </rcc>
  <rrc rId="44" sId="1" ref="A120:XFD120" action="insertRow"/>
  <rcc rId="45" sId="1">
    <nc r="A120" t="inlineStr">
      <is>
        <t>91A</t>
      </is>
    </nc>
  </rcc>
  <rcc rId="46" sId="1" numFmtId="4">
    <nc r="D120">
      <v>2</v>
    </nc>
  </rcc>
  <rcc rId="47" sId="1">
    <nc r="G120">
      <f>D120*F120</f>
    </nc>
  </rcc>
  <rcc rId="48" sId="1">
    <nc r="E120" t="inlineStr">
      <is>
        <t>ea</t>
      </is>
    </nc>
  </rcc>
  <rcc rId="49" sId="1">
    <nc r="C120" t="inlineStr">
      <is>
        <t>Curb Ramps per D/C4.2</t>
      </is>
    </nc>
  </rcc>
  <rcc rId="50" sId="1">
    <oc r="C119" t="inlineStr">
      <is>
        <t>Detectable warning strips</t>
      </is>
    </oc>
    <nc r="C119" t="inlineStr">
      <is>
        <t>Truncated dome warning paver assembly (not in curb ramps) per 4/L4.0</t>
      </is>
    </nc>
  </rcc>
  <rcc rId="51" sId="1" numFmtId="4">
    <oc r="D119">
      <v>1</v>
    </oc>
    <nc r="D119">
      <v>140</v>
    </nc>
  </rcc>
  <rcc rId="52" sId="1">
    <oc r="C107" t="inlineStr">
      <is>
        <r>
          <t xml:space="preserve">AC Paving </t>
        </r>
        <r>
          <rPr>
            <sz val="12"/>
            <color rgb="FFFF0000"/>
            <rFont val="Calibri"/>
            <family val="2"/>
          </rPr>
          <t>Profile</t>
        </r>
        <r>
          <rPr>
            <sz val="12"/>
            <color theme="1"/>
            <rFont val="Calibri"/>
            <family val="2"/>
          </rPr>
          <t xml:space="preserve">:  6" permeable AC, 4" of 1/2" rock, </t>
        </r>
      </is>
    </oc>
    <nc r="C107" t="inlineStr">
      <is>
        <r>
          <t xml:space="preserve">AC Paving </t>
        </r>
        <r>
          <rPr>
            <sz val="12"/>
            <color rgb="FFFF0000"/>
            <rFont val="Calibri"/>
            <family val="2"/>
          </rPr>
          <t>Profile</t>
        </r>
        <r>
          <rPr>
            <sz val="12"/>
            <color theme="1"/>
            <rFont val="Calibri"/>
            <family val="2"/>
          </rPr>
          <t xml:space="preserve">:  5" permeable AC, 3" of 1/2" crushed rock, </t>
        </r>
      </is>
    </nc>
  </rcc>
  <rcc rId="53" sId="1">
    <oc r="C108" t="inlineStr">
      <is>
        <t xml:space="preserve"> 24" of 3/4" rock, Geogrid</t>
      </is>
    </oc>
    <nc r="C108" t="inlineStr">
      <is>
        <t xml:space="preserve"> Mirafi fabric, 18" of 3/4" clean crushed rock, Geogrid per A/C4.0</t>
      </is>
    </nc>
  </rcc>
  <rcc rId="54" sId="1">
    <oc r="C50" t="inlineStr">
      <is>
        <t xml:space="preserve">Remove/demolish (e) 390 lf storm line and mh </t>
      </is>
    </oc>
    <nc r="C50" t="inlineStr">
      <is>
        <t xml:space="preserve">Remove/demolish/abandon/plug and fill with CLSM (e) 390 lf CMP storm line and mh </t>
      </is>
    </nc>
  </rcc>
  <rfmt sheetId="1" sqref="C50">
    <dxf>
      <alignment wrapText="1" readingOrder="0"/>
    </dxf>
  </rfmt>
  <rrc rId="55" sId="1" ref="A20:XFD20" action="insertRow"/>
  <rm rId="56" sheetId="1" source="A25:XFD25" destination="A20:XFD20" sourceSheetId="1">
    <rfmt sheetId="1" xfDxf="1" sqref="A20:XFD20" start="0" length="0">
      <dxf>
        <font>
          <sz val="12"/>
        </font>
      </dxf>
    </rfmt>
    <rfmt sheetId="1" sqref="A2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B2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C20" start="0" length="0">
      <dxf>
        <alignment horizontal="left" vertical="center" inden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D20" start="0" length="0">
      <dxf>
        <numFmt numFmtId="3" formatCode="#,##0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E20" start="0" length="0">
      <dxf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F20" start="0" length="0">
      <dxf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G20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H20" start="0" length="0">
      <dxf>
        <numFmt numFmtId="32" formatCode="_(&quot;$&quot;* #,##0_);_(&quot;$&quot;* \(#,##0\);_(&quot;$&quot;* &quot;-&quot;_);_(@_)"/>
      </dxf>
    </rfmt>
    <rfmt sheetId="1" sqref="I20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J20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K20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L20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M20" start="0" length="0">
      <dxf>
        <numFmt numFmtId="32" formatCode="_(&quot;$&quot;* #,##0_);_(&quot;$&quot;* \(#,##0\);_(&quot;$&quot;* &quot;-&quot;_);_(@_)"/>
      </dxf>
    </rfmt>
    <rfmt sheetId="1" sqref="N20" start="0" length="0">
      <dxf>
        <numFmt numFmtId="3" formatCode="#,##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O20" start="0" length="0">
      <dxf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P20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Q20" start="0" length="0">
      <dxf>
        <numFmt numFmtId="32" formatCode="_(&quot;$&quot;* #,##0_);_(&quot;$&quot;* \(#,##0\);_(&quot;$&quot;* &quot;-&quot;_);_(@_)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S20" start="0" length="0">
      <dxf>
        <numFmt numFmtId="3" formatCode="#,##0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T20" start="0" length="0">
      <dxf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U20" start="0" length="0">
      <dxf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V20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X20" start="0" length="0">
      <dxf>
        <numFmt numFmtId="3" formatCode="#,##0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Y20" start="0" length="0">
      <dxf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Z20" start="0" length="0">
      <dxf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A20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C20" start="0" length="0">
      <dxf>
        <numFmt numFmtId="3" formatCode="#,##0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D20" start="0" length="0">
      <dxf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E20" start="0" length="0">
      <dxf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F20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m>
  <rrc rId="57" sId="1" ref="A25:XFD25" action="deleteRow">
    <rfmt sheetId="1" xfDxf="1" sqref="A25:XFD25" start="0" length="0">
      <dxf>
        <font>
          <sz val="12"/>
        </font>
      </dxf>
    </rfmt>
  </rrc>
  <rrc rId="58" sId="1" ref="A17:XFD17" action="insertRow"/>
  <rm rId="59" sheetId="1" source="A21:XFD21" destination="A17:XFD17" sourceSheetId="1">
    <rfmt sheetId="1" xfDxf="1" sqref="A17:XFD17" start="0" length="0">
      <dxf>
        <font>
          <sz val="12"/>
        </font>
      </dxf>
    </rfmt>
    <rfmt sheetId="1" sqref="A17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B17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C17" start="0" length="0">
      <dxf>
        <alignment horizontal="left" vertical="center" indent="1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="1" sqref="D17" start="0" length="0">
      <dxf>
        <numFmt numFmtId="3" formatCode="#,##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E17" start="0" length="0">
      <dxf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F17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G17" start="0" length="0">
      <dxf>
        <numFmt numFmtId="32" formatCode="_(&quot;$&quot;* #,##0_);_(&quot;$&quot;* \(#,##0\);_(&quot;$&quot;* &quot;-&quot;_);_(@_)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H17" start="0" length="0">
      <dxf>
        <numFmt numFmtId="32" formatCode="_(&quot;$&quot;* #,##0_);_(&quot;$&quot;* \(#,##0\);_(&quot;$&quot;* &quot;-&quot;_);_(@_)"/>
      </dxf>
    </rfmt>
    <rfmt sheetId="1" sqref="I17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J17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K17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L17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M17" start="0" length="0">
      <dxf>
        <numFmt numFmtId="32" formatCode="_(&quot;$&quot;* #,##0_);_(&quot;$&quot;* \(#,##0\);_(&quot;$&quot;* &quot;-&quot;_);_(@_)"/>
      </dxf>
    </rfmt>
    <rfmt sheetId="1" sqref="N17" start="0" length="0">
      <dxf>
        <numFmt numFmtId="3" formatCode="#,##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O17" start="0" length="0">
      <dxf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P17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Q17" start="0" length="0">
      <dxf>
        <numFmt numFmtId="32" formatCode="_(&quot;$&quot;* #,##0_);_(&quot;$&quot;* \(#,##0\);_(&quot;$&quot;* &quot;-&quot;_);_(@_)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S17" start="0" length="0">
      <dxf>
        <numFmt numFmtId="3" formatCode="#,##0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T17" start="0" length="0">
      <dxf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U17" start="0" length="0">
      <dxf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V17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X17" start="0" length="0">
      <dxf>
        <numFmt numFmtId="3" formatCode="#,##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Y17" start="0" length="0">
      <dxf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Z17" start="0" length="0">
      <dxf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A17" start="0" length="0">
      <dxf>
        <numFmt numFmtId="32" formatCode="_(&quot;$&quot;* #,##0_);_(&quot;$&quot;* \(#,##0\);_(&quot;$&quot;* &quot;-&quot;_);_(@_)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C17" start="0" length="0">
      <dxf>
        <numFmt numFmtId="3" formatCode="#,##0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D17" start="0" length="0">
      <dxf>
        <fill>
          <patternFill patternType="solid">
            <bgColor theme="0" tint="-0.249977111117893"/>
          </patternFill>
        </fill>
        <alignment horizontal="center" vertical="top" readingOrder="0"/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E17" start="0" length="0">
      <dxf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  <rfmt sheetId="1" sqref="AF17" start="0" length="0">
      <dxf>
        <numFmt numFmtId="32" formatCode="_(&quot;$&quot;* #,##0_);_(&quot;$&quot;* \(#,##0\);_(&quot;$&quot;* &quot;-&quot;_);_(@_)"/>
        <fill>
          <patternFill patternType="solid">
            <bgColor theme="0" tint="-0.249977111117893"/>
          </patternFill>
        </fill>
        <border outline="0">
          <left style="hair">
            <color auto="1"/>
          </left>
          <right style="hair">
            <color auto="1"/>
          </right>
          <top style="hair">
            <color auto="1"/>
          </top>
          <bottom style="hair">
            <color auto="1"/>
          </bottom>
        </border>
      </dxf>
    </rfmt>
  </rm>
  <rrc rId="60" sId="1" ref="A21:XFD21" action="deleteRow">
    <rfmt sheetId="1" xfDxf="1" sqref="A21:XFD21" start="0" length="0">
      <dxf>
        <font>
          <sz val="12"/>
        </font>
      </dxf>
    </rfmt>
  </rrc>
  <rcc rId="61" sId="1">
    <oc r="A17">
      <v>19</v>
    </oc>
    <nc r="A17">
      <v>13</v>
    </nc>
  </rcc>
  <rcc rId="62" sId="1">
    <oc r="A18">
      <v>13</v>
    </oc>
    <nc r="A18">
      <v>14</v>
    </nc>
  </rcc>
  <rcc rId="63" sId="1">
    <oc r="A19">
      <v>14</v>
    </oc>
    <nc r="A19">
      <v>15</v>
    </nc>
  </rcc>
  <rcc rId="64" sId="1">
    <oc r="A20">
      <v>15</v>
    </oc>
    <nc r="A20">
      <v>16</v>
    </nc>
  </rcc>
  <rcc rId="65" sId="1">
    <oc r="A21">
      <v>16</v>
    </oc>
    <nc r="A21">
      <v>17</v>
    </nc>
  </rcc>
  <rcc rId="66" sId="1">
    <oc r="A23">
      <v>17</v>
    </oc>
    <nc r="A23">
      <v>18</v>
    </nc>
  </rcc>
  <rcc rId="67" sId="1">
    <oc r="A24">
      <v>18</v>
    </oc>
    <nc r="A24">
      <v>19</v>
    </nc>
  </rcc>
  <rrc rId="68" sId="1" ref="A146:XFD146" action="insertRow"/>
  <rcc rId="69" sId="1">
    <nc r="A146" t="inlineStr">
      <is>
        <t>110A</t>
      </is>
    </nc>
  </rcc>
  <rcc rId="70" sId="1">
    <nc r="E146" t="inlineStr">
      <is>
        <t>ea</t>
      </is>
    </nc>
  </rcc>
  <rcc rId="71" sId="1">
    <nc r="G146">
      <f>D146*F146</f>
    </nc>
  </rcc>
  <rcc rId="72" sId="1" numFmtId="4">
    <nc r="D146">
      <v>1</v>
    </nc>
  </rcc>
  <rcc rId="73" sId="1">
    <oc r="C143" t="inlineStr">
      <is>
        <t>4"x4" TS Posts</t>
      </is>
    </oc>
    <nc r="C143" t="inlineStr">
      <is>
        <t>4"x4" Galv TS Posts</t>
      </is>
    </nc>
  </rcc>
  <rcc rId="74" sId="1">
    <oc r="C140" t="inlineStr">
      <is>
        <t>Slab on Grade</t>
      </is>
    </oc>
    <nc r="C140" t="inlineStr">
      <is>
        <t>Slab on Grade including floor drain connected to SS per 1/L4.2</t>
      </is>
    </nc>
  </rcc>
  <rcc rId="75" sId="1">
    <nc r="C146" t="inlineStr">
      <is>
        <t>Roof structure and standing seam metal roof per L4.2</t>
      </is>
    </nc>
  </rcc>
  <rcc rId="76" sId="1">
    <oc r="G258">
      <f>G237+L237+L163+Q237+V237+AA237+AF237</f>
    </oc>
    <nc r="G258">
      <f>G237+L237+L163+Q237+V237+AA237+AF237+G250+G254</f>
    </nc>
  </rcc>
  <rcv guid="{B88E8B24-97DC-4BE6-867D-DF611B504680}" action="delete"/>
  <rdn rId="0" localSheetId="1" customView="1" name="Z_B88E8B24_97DC_4BE6_867D_DF611B504680_.wvu.PrintTitles" hidden="1" oldHidden="1">
    <formula>Sheet1!$1:$2</formula>
    <oldFormula>Sheet1!$1:$2</oldFormula>
  </rdn>
  <rcv guid="{B88E8B24-97DC-4BE6-867D-DF611B504680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1">
    <oc r="C224" t="inlineStr">
      <is>
        <r>
          <t xml:space="preserve">Luminaire LED </t>
        </r>
        <r>
          <rPr>
            <sz val="12"/>
            <color rgb="FF111111"/>
            <rFont val="Calibri"/>
            <family val="2"/>
          </rPr>
          <t xml:space="preserve">- </t>
        </r>
        <r>
          <rPr>
            <sz val="12"/>
            <color theme="1"/>
            <rFont val="Calibri"/>
            <family val="2"/>
          </rPr>
          <t>Pole Single</t>
        </r>
      </is>
    </oc>
    <nc r="C224" t="inlineStr">
      <is>
        <r>
          <t xml:space="preserve">Luminaire LED </t>
        </r>
        <r>
          <rPr>
            <sz val="12"/>
            <color rgb="FF111111"/>
            <rFont val="Calibri"/>
            <family val="2"/>
          </rPr>
          <t xml:space="preserve">- </t>
        </r>
        <r>
          <rPr>
            <sz val="12"/>
            <color theme="1"/>
            <rFont val="Calibri"/>
            <family val="2"/>
          </rPr>
          <t>Pole Single with base per 5 and 6/L4.0</t>
        </r>
      </is>
    </nc>
  </rcc>
  <rcc rId="79" sId="1">
    <oc r="C225" t="inlineStr">
      <is>
        <r>
          <t xml:space="preserve">Luminaire LED </t>
        </r>
        <r>
          <rPr>
            <sz val="12"/>
            <color rgb="FF111111"/>
            <rFont val="Calibri"/>
            <family val="2"/>
          </rPr>
          <t xml:space="preserve">- </t>
        </r>
        <r>
          <rPr>
            <sz val="12"/>
            <color theme="1"/>
            <rFont val="Calibri"/>
            <family val="2"/>
          </rPr>
          <t>Pole Double</t>
        </r>
      </is>
    </oc>
    <nc r="C225" t="inlineStr">
      <is>
        <r>
          <t xml:space="preserve">Luminaire LED </t>
        </r>
        <r>
          <rPr>
            <sz val="12"/>
            <color rgb="FF111111"/>
            <rFont val="Calibri"/>
            <family val="2"/>
          </rPr>
          <t xml:space="preserve">- </t>
        </r>
        <r>
          <rPr>
            <sz val="12"/>
            <color theme="1"/>
            <rFont val="Calibri"/>
            <family val="2"/>
          </rPr>
          <t>Pole Double with base per 5 and 6/L4.0</t>
        </r>
      </is>
    </nc>
  </rcc>
  <rcc rId="80" sId="1">
    <oc r="C234" t="inlineStr">
      <is>
        <t>Picnic table outlets</t>
      </is>
    </oc>
    <nc r="C234" t="inlineStr">
      <is>
        <t>Picnic table outlets/event power 2/L4.4</t>
      </is>
    </nc>
  </rcc>
  <rcc rId="81" sId="1">
    <oc r="C233" t="inlineStr">
      <is>
        <t>Utility boxes</t>
      </is>
    </oc>
    <nc r="C233" t="inlineStr">
      <is>
        <t>Picnic table master switch Note 9 E2.0 per detail 4/E6.1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" sId="1">
    <oc r="C130" t="inlineStr">
      <is>
        <t>Terrace seating conc base</t>
      </is>
    </oc>
    <nc r="C130" t="inlineStr">
      <is>
        <t>Terrace seating CL2 Ag Base thickness varies Sheet L4.3</t>
      </is>
    </nc>
  </rcc>
  <rcc rId="83" sId="1">
    <oc r="C131" t="inlineStr">
      <is>
        <t>Terrace seating pavers</t>
      </is>
    </oc>
    <nc r="C131" t="inlineStr">
      <is>
        <t>Install granite block terrace seating --  blocks by Owner</t>
      </is>
    </nc>
  </rcc>
  <rcc rId="84" sId="1">
    <oc r="C127" t="inlineStr">
      <is>
        <r>
          <t xml:space="preserve">Concrete wall, concrete, complete </t>
        </r>
        <r>
          <rPr>
            <sz val="12"/>
            <color rgb="FFFF0000"/>
            <rFont val="Calibri"/>
            <family val="2"/>
          </rPr>
          <t>(rebar included)</t>
        </r>
      </is>
    </oc>
    <nc r="C127" t="inlineStr">
      <is>
        <r>
          <t xml:space="preserve">Concrete retaining wall, concrete, complete </t>
        </r>
        <r>
          <rPr>
            <sz val="12"/>
            <color rgb="FFFF0000"/>
            <rFont val="Calibri"/>
            <family val="2"/>
          </rPr>
          <t>(rebar included) Sheet L4.3</t>
        </r>
      </is>
    </nc>
  </rcc>
  <rcc rId="85" sId="1">
    <oc r="C126" t="inlineStr">
      <is>
        <r>
          <t xml:space="preserve">Foundation, complete, 2'x6" </t>
        </r>
        <r>
          <rPr>
            <sz val="12"/>
            <color rgb="FFFF0000"/>
            <rFont val="Calibri"/>
            <family val="2"/>
          </rPr>
          <t>(rebar included)</t>
        </r>
      </is>
    </oc>
    <nc r="C126" t="inlineStr">
      <is>
        <r>
          <t xml:space="preserve">Foundation, complete, 2'x6" </t>
        </r>
        <r>
          <rPr>
            <sz val="12"/>
            <color rgb="FFFF0000"/>
            <rFont val="Calibri"/>
            <family val="2"/>
          </rPr>
          <t>(rebar included) Sheet L4.3</t>
        </r>
      </is>
    </nc>
  </rcc>
  <rcc rId="86" sId="1">
    <oc r="C165" t="inlineStr">
      <is>
        <r>
          <rPr>
            <b/>
            <sz val="12"/>
            <color rgb="FFFF0000"/>
            <rFont val="Calibri"/>
            <family val="2"/>
          </rPr>
          <t>Romtec</t>
        </r>
        <r>
          <rPr>
            <b/>
            <sz val="12"/>
            <color theme="1"/>
            <rFont val="Calibri"/>
            <family val="2"/>
          </rPr>
          <t xml:space="preserve"> Restroom Building, 14'x28'</t>
        </r>
      </is>
    </oc>
    <nc r="C165" t="inlineStr">
      <is>
        <t>Romtec Restroom Building, 14'x28'</t>
      </is>
    </nc>
  </rcc>
  <rfmt sheetId="1" sqref="C166" start="0" length="2147483647">
    <dxf>
      <font>
        <color theme="1"/>
      </font>
    </dxf>
  </rfmt>
  <rfmt sheetId="1" sqref="C167" start="0" length="2147483647">
    <dxf>
      <font>
        <color theme="1"/>
      </font>
    </dxf>
  </rfmt>
  <rfmt sheetId="1" sqref="C168" start="0" length="2147483647">
    <dxf>
      <font>
        <color theme="1"/>
      </font>
    </dxf>
  </rfmt>
  <rcc rId="87" sId="1">
    <oc r="C169" t="inlineStr">
      <is>
        <r>
          <t>CMU wall, install</t>
        </r>
        <r>
          <rPr>
            <sz val="12"/>
            <color rgb="FFFF0000"/>
            <rFont val="Calibri"/>
            <family val="2"/>
          </rPr>
          <t xml:space="preserve"> (including rebar and mortar)</t>
        </r>
      </is>
    </oc>
    <nc r="C169" t="inlineStr">
      <is>
        <r>
          <t>CMU wall, install</t>
        </r>
        <r>
          <rPr>
            <sz val="12"/>
            <color rgb="FFFF0000"/>
            <rFont val="Calibri"/>
            <family val="2"/>
          </rPr>
          <t xml:space="preserve"> </t>
        </r>
        <r>
          <rPr>
            <sz val="12"/>
            <color theme="1"/>
            <rFont val="Calibri"/>
            <family val="2"/>
          </rPr>
          <t>(including rebar and mortar)</t>
        </r>
      </is>
    </nc>
  </rcc>
  <rcc rId="88" sId="1">
    <oc r="C175" t="inlineStr">
      <is>
        <r>
          <t xml:space="preserve">Install partitions, </t>
        </r>
        <r>
          <rPr>
            <sz val="12"/>
            <color rgb="FFFF0000"/>
            <rFont val="Calibri"/>
            <family val="2"/>
          </rPr>
          <t>accessories</t>
        </r>
        <r>
          <rPr>
            <sz val="12"/>
            <color theme="1"/>
            <rFont val="Calibri"/>
            <family val="2"/>
          </rPr>
          <t>, etc.</t>
        </r>
      </is>
    </oc>
    <nc r="C175" t="inlineStr">
      <is>
        <t>Install partitions, accessories, etc.</t>
      </is>
    </nc>
  </rcc>
  <rcc rId="89" sId="1">
    <oc r="C180" t="inlineStr">
      <is>
        <r>
          <t xml:space="preserve">Electrical rough </t>
        </r>
        <r>
          <rPr>
            <sz val="12"/>
            <color rgb="FFFF0000"/>
            <rFont val="Calibri"/>
            <family val="2"/>
          </rPr>
          <t>(provide conduit and wire)</t>
        </r>
      </is>
    </oc>
    <nc r="C180" t="inlineStr">
      <is>
        <t>Electrical rough (provide conduit and wire)</t>
      </is>
    </nc>
  </rcc>
  <rfmt sheetId="1" sqref="C208" start="0" length="2147483647">
    <dxf>
      <font>
        <color theme="1"/>
      </font>
    </dxf>
  </rfmt>
  <rfmt sheetId="1" sqref="C232" start="0" length="2147483647">
    <dxf>
      <font>
        <color theme="1"/>
      </font>
    </dxf>
  </rfmt>
  <rfmt sheetId="1" sqref="C127" start="0" length="2147483647">
    <dxf>
      <font>
        <color theme="1"/>
      </font>
    </dxf>
  </rfmt>
  <rfmt sheetId="1" sqref="C126" start="0" length="2147483647">
    <dxf>
      <font>
        <color theme="1"/>
      </font>
    </dxf>
  </rfmt>
  <rfmt sheetId="1" sqref="C113" start="0" length="2147483647">
    <dxf>
      <font>
        <color theme="1"/>
      </font>
    </dxf>
  </rfmt>
  <rfmt sheetId="1" sqref="C111" start="0" length="2147483647">
    <dxf>
      <font>
        <color theme="1"/>
      </font>
    </dxf>
  </rfmt>
  <rfmt sheetId="1" sqref="C110" start="0" length="2147483647">
    <dxf>
      <font>
        <color theme="1"/>
      </font>
    </dxf>
  </rfmt>
  <rfmt sheetId="1" sqref="C107" start="0" length="2147483647">
    <dxf>
      <font>
        <color theme="1"/>
      </font>
    </dxf>
  </rfmt>
  <rfmt sheetId="1" sqref="C102" start="0" length="2147483647">
    <dxf>
      <font>
        <color theme="1"/>
      </font>
    </dxf>
  </rfmt>
  <rfmt sheetId="1" sqref="C92" start="0" length="2147483647">
    <dxf>
      <font>
        <color theme="1"/>
      </font>
    </dxf>
  </rfmt>
  <rfmt sheetId="1" sqref="C90" start="0" length="2147483647">
    <dxf>
      <font>
        <color theme="1"/>
      </font>
    </dxf>
  </rfmt>
  <rfmt sheetId="1" sqref="C84" start="0" length="2147483647">
    <dxf>
      <font>
        <color theme="1"/>
      </font>
    </dxf>
  </rfmt>
  <rfmt sheetId="1" sqref="C76" start="0" length="2147483647">
    <dxf>
      <font>
        <color theme="1"/>
      </font>
    </dxf>
  </rfmt>
  <rfmt sheetId="1" sqref="C65" start="0" length="2147483647">
    <dxf>
      <font>
        <color theme="1"/>
      </font>
    </dxf>
  </rfmt>
  <rfmt sheetId="1" sqref="C59" start="0" length="2147483647">
    <dxf>
      <font>
        <color theme="1"/>
      </font>
    </dxf>
  </rfmt>
  <rfmt sheetId="1" sqref="C52:C55" start="0" length="2147483647">
    <dxf>
      <font>
        <color theme="1"/>
      </font>
    </dxf>
  </rfmt>
  <rcc rId="90" sId="1">
    <oc r="C195" t="inlineStr">
      <is>
        <t>Shrub planting</t>
      </is>
    </oc>
    <nc r="C195" t="inlineStr">
      <is>
        <t>Shrub planting (See planting schedule on L8.2)</t>
      </is>
    </nc>
  </rcc>
  <rcv guid="{B88E8B24-97DC-4BE6-867D-DF611B504680}" action="delete"/>
  <rdn rId="0" localSheetId="1" customView="1" name="Z_B88E8B24_97DC_4BE6_867D_DF611B504680_.wvu.PrintTitles" hidden="1" oldHidden="1">
    <formula>Sheet1!$1:$2</formula>
    <oldFormula>Sheet1!$1:$2</oldFormula>
  </rdn>
  <rcv guid="{B88E8B24-97DC-4BE6-867D-DF611B504680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K163" start="0" length="2147483647">
    <dxf>
      <font>
        <color theme="1"/>
      </font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2" sId="1">
    <oc r="C199" t="inlineStr">
      <is>
        <t>120 day Planting Maintenance</t>
      </is>
    </oc>
    <nc r="C199" t="inlineStr">
      <is>
        <t>120 day Planting Maintenance -- NOT IN CONTRACT</t>
      </is>
    </nc>
  </rcc>
  <rcc rId="93" sId="1" numFmtId="4">
    <oc r="N199">
      <v>1</v>
    </oc>
    <nc r="N199">
      <v>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4" sId="1">
    <oc r="C235" t="inlineStr">
      <is>
        <t>ALTERNATE A: INSTALL 2 NEW STORM DRAIN OUTFALLS INSTEAD OF ABANDON ONE (E) AND CONSTRUCT TWIN 30-INCH (C3.0)</t>
      </is>
    </oc>
    <nc r="C235" t="inlineStr">
      <is>
        <t>ALTERNATE A:  DEDUCTIVE ALTERNATE INSTALL 2 NEW STORM DRAIN OUTFALLS INSTEAD OF ABANDON ONE (E) AND CONSTRUCT TWIN 30-INCH (C3.0)</t>
      </is>
    </nc>
  </rcc>
  <rcc rId="5" sId="1">
    <oc r="C241" t="inlineStr">
      <is>
        <t xml:space="preserve">  Reduce one (1) from two (2) 30-inch to one (1) 30-inch and add one (1) additional 30-inch SD outfall per H/C4.0</t>
      </is>
    </oc>
    <nc r="C241" t="inlineStr">
      <is>
        <t xml:space="preserve">  Reduce  30-inch SD outfall per H/C4.0 from two (2) 30-inch to one (1) 30-inch and add one (1) additional 30-inch SD outfall per H/C4.0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27" sId="1">
    <oc r="C242" t="inlineStr">
      <is>
        <t xml:space="preserve">  Add 30-inch HDPE pipe segments for two (2) new outfall structures</t>
      </is>
    </oc>
    <nc r="C242" t="inlineStr">
      <is>
        <t xml:space="preserve">  Add 36-inch HDPE pipe segments for two (2) new outfall structures</t>
      </is>
    </nc>
  </rcc>
  <rcc rId="28" sId="1">
    <oc r="C243" t="inlineStr">
      <is>
        <t xml:space="preserve">  Reduce 30-inch SD outfall per H/C4.0 from two (2) 30-inch to one (1) 30-inch and add one (1) additional 30-inch SD outfall per H/C4.0</t>
      </is>
    </oc>
    <nc r="C243" t="inlineStr">
      <is>
        <t xml:space="preserve">  Reduce 36-inch SD outfall per C3.0 and A/C4.2 from two (2) 36-inch to one (1) 36-inch and add one (1) additional 36-inch SD outfall per A/C4.2</t>
      </is>
    </nc>
  </rcc>
</revisions>
</file>

<file path=xl/revisions/revisionLog111.xml><?xml version="1.0" encoding="utf-8"?>
<revisions xmlns="http://schemas.openxmlformats.org/spreadsheetml/2006/main" xmlns:r="http://schemas.openxmlformats.org/officeDocument/2006/relationships">
  <rcc rId="1" sId="1">
    <oc r="C72" t="inlineStr">
      <is>
        <r>
          <t xml:space="preserve">Water line, 2"  </t>
        </r>
        <r>
          <rPr>
            <sz val="12"/>
            <color rgb="FFFF0000"/>
            <rFont val="Calibri"/>
            <family val="2"/>
          </rPr>
          <t xml:space="preserve"> HDPW per Tech Spec Section 33 14 16</t>
        </r>
      </is>
    </oc>
    <nc r="C72" t="inlineStr">
      <is>
        <r>
          <t xml:space="preserve">Water line, 2"  </t>
        </r>
        <r>
          <rPr>
            <sz val="12"/>
            <color rgb="FFFF0000"/>
            <rFont val="Calibri"/>
            <family val="2"/>
          </rPr>
          <t xml:space="preserve"> HDPE per Tech Spec Section 33 14 16</t>
        </r>
      </is>
    </nc>
  </rcc>
  <rcc rId="2" sId="1">
    <oc r="C66" t="inlineStr">
      <is>
        <t xml:space="preserve">   Manhole  (n)</t>
      </is>
    </oc>
    <nc r="C66" t="inlineStr">
      <is>
        <t xml:space="preserve">   Junction Box per A/C4.2</t>
      </is>
    </nc>
  </rcc>
  <rcc rId="3" sId="1">
    <oc r="C60" t="inlineStr">
      <is>
        <t>Junction box</t>
      </is>
    </oc>
    <nc r="C60" t="inlineStr">
      <is>
        <t>Junction box (18-inch )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6" sId="1">
    <oc r="C50" t="inlineStr">
      <is>
        <t xml:space="preserve">Remove (e) storm line mh </t>
      </is>
    </oc>
    <nc r="C50" t="inlineStr">
      <is>
        <t xml:space="preserve">Remove/demolish (e) 390 lf storm line and mh </t>
      </is>
    </nc>
  </rcc>
  <rrc rId="7" sId="1" ref="A66:XFD66" action="insertRow"/>
  <rrc rId="8" sId="1" ref="A66:XFD66" action="insertRow"/>
  <rcc rId="9" sId="1">
    <nc r="A66" t="inlineStr">
      <is>
        <t>53A</t>
      </is>
    </nc>
  </rcc>
  <rcc rId="10" sId="1">
    <nc r="A67" t="inlineStr">
      <is>
        <t>53B</t>
      </is>
    </nc>
  </rcc>
  <rcc rId="11" sId="1">
    <oc r="A68">
      <v>53</v>
    </oc>
    <nc r="A68" t="inlineStr">
      <is>
        <t>53C</t>
      </is>
    </nc>
  </rcc>
  <rcc rId="12" sId="1" numFmtId="4">
    <nc r="D66">
      <v>560</v>
    </nc>
  </rcc>
  <rcc rId="13" sId="1">
    <nc r="G66">
      <f>D66*F66</f>
    </nc>
  </rcc>
  <rcc rId="14" sId="1">
    <nc r="E66" t="inlineStr">
      <is>
        <t>lf</t>
      </is>
    </nc>
  </rcc>
  <rcc rId="15" sId="1">
    <nc r="C66" t="inlineStr">
      <is>
        <t xml:space="preserve">   SD piping, HDPE, 30-inch</t>
      </is>
    </nc>
  </rcc>
  <rfmt sheetId="1" xfDxf="1" sqref="C67" start="0" length="0">
    <dxf>
      <font>
        <sz val="12"/>
      </font>
      <alignment horizontal="left" vertical="center" readingOrder="0"/>
      <border outline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</border>
    </dxf>
  </rfmt>
  <rcc rId="16" sId="1">
    <nc r="C67" t="inlineStr">
      <is>
        <t xml:space="preserve">   SD piping, HDPE, 36-inch</t>
      </is>
    </nc>
  </rcc>
  <rcc rId="17" sId="1" numFmtId="4">
    <nc r="D67">
      <v>100</v>
    </nc>
  </rcc>
  <rcc rId="18" sId="1">
    <nc r="G67">
      <f>D67*F67</f>
    </nc>
  </rcc>
  <rcc rId="19" sId="1">
    <nc r="E67" t="inlineStr">
      <is>
        <t>lf</t>
      </is>
    </nc>
  </rcc>
  <rfmt sheetId="1" sqref="A66:A68">
    <dxf>
      <alignment horizontal="right" readingOrder="0"/>
    </dxf>
  </rfmt>
  <rcc rId="20" sId="1">
    <oc r="C240" t="inlineStr">
      <is>
        <t>Delete 30-inch HDPE pipe segments</t>
      </is>
    </oc>
    <nc r="C240" t="inlineStr">
      <is>
        <t>Delete 30-inch and 36-inch HDPE pipe segments</t>
      </is>
    </nc>
  </rcc>
  <rcc rId="21" sId="1" numFmtId="4">
    <oc r="D240">
      <v>570</v>
    </oc>
    <nc r="D240">
      <v>1</v>
    </nc>
  </rcc>
  <rcc rId="22" sId="1">
    <oc r="E240" t="inlineStr">
      <is>
        <t>lf</t>
      </is>
    </oc>
    <nc r="E240" t="inlineStr">
      <is>
        <t>ls</t>
      </is>
    </nc>
  </rcc>
  <rcc rId="23" sId="1">
    <oc r="C241" t="inlineStr">
      <is>
        <t>Delete Adandon/Demolish 240 LF (E) 30-inch and 230 LF 24-inch CMP SD (L1.0)</t>
      </is>
    </oc>
    <nc r="C241" t="inlineStr">
      <is>
        <t>Delete Remove/Demolish 240 LF (E) 30-inch and 230 LF 24-inch CMP SD (L1.0)</t>
      </is>
    </nc>
  </rcc>
  <rcc rId="24" sId="1">
    <oc r="C242" t="inlineStr">
      <is>
        <t xml:space="preserve">  Add two (2), 30-inch HDPE pipe segments for two (2) new outfall structures</t>
      </is>
    </oc>
    <nc r="C242" t="inlineStr">
      <is>
        <t xml:space="preserve">  Add 30-inch HDPE pipe segments for two (2) new outfall structures</t>
      </is>
    </nc>
  </rcc>
  <rcc rId="25" sId="1">
    <oc r="C243" t="inlineStr">
      <is>
        <t xml:space="preserve">  Reduce  30-inch SD outfall per H/C4.0 from two (2) 30-inch to one (1) 30-inch and add one (1) additional 30-inch SD outfall per H/C4.0</t>
      </is>
    </oc>
    <nc r="C243" t="inlineStr">
      <is>
        <t xml:space="preserve">  Reduce 30-inch SD outfall per H/C4.0 from two (2) 30-inch to one (1) 30-inch and add one (1) additional 30-inch SD outfall per H/C4.0</t>
      </is>
    </nc>
  </rcc>
  <rcc rId="26" sId="1">
    <oc r="A250">
      <v>167</v>
    </oc>
    <nc r="A250">
      <v>169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58"/>
  <sheetViews>
    <sheetView tabSelected="1" topLeftCell="A132" zoomScaleNormal="100" workbookViewId="0">
      <selection activeCell="C199" sqref="C199"/>
    </sheetView>
  </sheetViews>
  <sheetFormatPr defaultRowHeight="15.75"/>
  <cols>
    <col min="1" max="1" width="5.5703125" style="1" customWidth="1"/>
    <col min="2" max="2" width="1.7109375" style="1" customWidth="1"/>
    <col min="3" max="3" width="70.140625" style="1" customWidth="1"/>
    <col min="4" max="4" width="9.28515625" style="1" customWidth="1"/>
    <col min="5" max="5" width="7.140625" style="1" customWidth="1"/>
    <col min="6" max="6" width="11" style="1" customWidth="1"/>
    <col min="7" max="7" width="12" style="1" customWidth="1"/>
    <col min="8" max="8" width="1.85546875" style="1" customWidth="1"/>
    <col min="9" max="9" width="9.28515625" style="1" customWidth="1"/>
    <col min="10" max="10" width="6.85546875" style="1" customWidth="1"/>
    <col min="11" max="11" width="9.85546875" style="1" customWidth="1"/>
    <col min="12" max="12" width="11.5703125" style="1" customWidth="1"/>
    <col min="13" max="13" width="1.7109375" style="1" customWidth="1"/>
    <col min="14" max="16" width="9.140625" style="1" customWidth="1"/>
    <col min="17" max="17" width="11.140625" style="1" customWidth="1"/>
    <col min="18" max="18" width="1.5703125" style="1" customWidth="1"/>
    <col min="19" max="19" width="9.42578125" style="1" customWidth="1"/>
    <col min="20" max="20" width="6.7109375" style="1" customWidth="1"/>
    <col min="21" max="21" width="11.140625" style="1" customWidth="1"/>
    <col min="22" max="22" width="12.42578125" style="1" customWidth="1"/>
    <col min="23" max="23" width="1.5703125" style="1" customWidth="1"/>
    <col min="24" max="24" width="9.140625" style="1" customWidth="1"/>
    <col min="25" max="25" width="6.7109375" style="1" customWidth="1"/>
    <col min="26" max="26" width="9.140625" style="1" customWidth="1"/>
    <col min="27" max="27" width="12" style="1" customWidth="1"/>
    <col min="28" max="28" width="1.7109375" style="1" customWidth="1"/>
    <col min="29" max="29" width="9.140625" style="1"/>
    <col min="30" max="30" width="6.42578125" style="1" customWidth="1"/>
    <col min="31" max="31" width="10.42578125" style="1" customWidth="1"/>
    <col min="32" max="32" width="12" style="1" customWidth="1"/>
    <col min="33" max="16384" width="9.140625" style="1"/>
  </cols>
  <sheetData>
    <row r="1" spans="1:32" ht="17.25" customHeight="1" thickBot="1">
      <c r="D1" s="178" t="s">
        <v>11</v>
      </c>
      <c r="E1" s="178"/>
      <c r="F1" s="178"/>
      <c r="G1" s="178"/>
      <c r="H1" s="47"/>
      <c r="I1" s="178" t="s">
        <v>165</v>
      </c>
      <c r="J1" s="178"/>
      <c r="K1" s="178"/>
      <c r="L1" s="178"/>
      <c r="M1" s="47"/>
      <c r="N1" s="178" t="s">
        <v>166</v>
      </c>
      <c r="O1" s="178"/>
      <c r="P1" s="178"/>
      <c r="Q1" s="178"/>
      <c r="S1" s="178" t="s">
        <v>113</v>
      </c>
      <c r="T1" s="178"/>
      <c r="U1" s="178"/>
      <c r="V1" s="178"/>
      <c r="X1" s="178" t="s">
        <v>114</v>
      </c>
      <c r="Y1" s="178"/>
      <c r="Z1" s="178"/>
      <c r="AA1" s="178"/>
      <c r="AC1" s="178" t="s">
        <v>115</v>
      </c>
      <c r="AD1" s="178"/>
      <c r="AE1" s="178"/>
      <c r="AF1" s="178"/>
    </row>
    <row r="2" spans="1:32" ht="16.5" thickBot="1">
      <c r="A2" s="2" t="s">
        <v>5</v>
      </c>
      <c r="B2" s="2"/>
      <c r="C2" s="3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7"/>
      <c r="I2" s="4" t="s">
        <v>7</v>
      </c>
      <c r="J2" s="4" t="s">
        <v>8</v>
      </c>
      <c r="K2" s="4" t="s">
        <v>9</v>
      </c>
      <c r="L2" s="4" t="s">
        <v>10</v>
      </c>
      <c r="M2" s="4"/>
      <c r="N2" s="4" t="s">
        <v>7</v>
      </c>
      <c r="O2" s="4" t="s">
        <v>8</v>
      </c>
      <c r="P2" s="4" t="s">
        <v>9</v>
      </c>
      <c r="Q2" s="4" t="s">
        <v>10</v>
      </c>
      <c r="S2" s="4" t="s">
        <v>7</v>
      </c>
      <c r="T2" s="4" t="s">
        <v>8</v>
      </c>
      <c r="U2" s="4" t="s">
        <v>9</v>
      </c>
      <c r="V2" s="4" t="s">
        <v>10</v>
      </c>
      <c r="X2" s="4" t="s">
        <v>7</v>
      </c>
      <c r="Y2" s="4" t="s">
        <v>8</v>
      </c>
      <c r="Z2" s="4" t="s">
        <v>9</v>
      </c>
      <c r="AA2" s="4" t="s">
        <v>10</v>
      </c>
      <c r="AC2" s="4" t="s">
        <v>7</v>
      </c>
      <c r="AD2" s="4" t="s">
        <v>8</v>
      </c>
      <c r="AE2" s="4" t="s">
        <v>9</v>
      </c>
      <c r="AF2" s="4" t="s">
        <v>10</v>
      </c>
    </row>
    <row r="3" spans="1:32" ht="25.5" customHeight="1">
      <c r="A3" s="5"/>
      <c r="B3" s="5"/>
      <c r="C3" s="76" t="s">
        <v>21</v>
      </c>
      <c r="D3" s="77"/>
      <c r="E3" s="78"/>
      <c r="F3" s="78"/>
      <c r="G3" s="78"/>
      <c r="H3" s="73"/>
      <c r="I3" s="78"/>
      <c r="J3" s="78"/>
      <c r="K3" s="78"/>
      <c r="L3" s="74" t="s">
        <v>191</v>
      </c>
      <c r="M3" s="73"/>
      <c r="N3" s="80"/>
      <c r="O3" s="81"/>
      <c r="P3" s="79"/>
      <c r="Q3" s="79"/>
      <c r="R3" s="75"/>
      <c r="S3" s="80"/>
      <c r="T3" s="81"/>
      <c r="U3" s="79"/>
      <c r="V3" s="79"/>
      <c r="W3" s="75"/>
      <c r="X3" s="80"/>
      <c r="Y3" s="81"/>
      <c r="Z3" s="79"/>
      <c r="AA3" s="79"/>
      <c r="AB3" s="75"/>
      <c r="AC3" s="80"/>
      <c r="AD3" s="81"/>
      <c r="AE3" s="79"/>
      <c r="AF3" s="79"/>
    </row>
    <row r="4" spans="1:32">
      <c r="A4" s="6"/>
      <c r="B4" s="6"/>
      <c r="C4" s="18" t="s">
        <v>12</v>
      </c>
      <c r="D4" s="7"/>
      <c r="E4" s="6"/>
      <c r="F4" s="6"/>
      <c r="G4" s="6"/>
      <c r="H4" s="48"/>
      <c r="I4" s="6"/>
      <c r="J4" s="6"/>
      <c r="K4" s="6"/>
      <c r="L4" s="6"/>
      <c r="M4" s="48"/>
      <c r="N4" s="10"/>
      <c r="O4" s="9"/>
      <c r="P4" s="6"/>
      <c r="Q4" s="6"/>
      <c r="S4" s="10"/>
      <c r="T4" s="9"/>
      <c r="U4" s="6"/>
      <c r="V4" s="6"/>
      <c r="X4" s="10"/>
      <c r="Y4" s="9"/>
      <c r="Z4" s="6"/>
      <c r="AA4" s="6"/>
      <c r="AC4" s="10"/>
      <c r="AD4" s="9"/>
      <c r="AE4" s="6"/>
      <c r="AF4" s="6"/>
    </row>
    <row r="5" spans="1:32">
      <c r="A5" s="5">
        <v>1</v>
      </c>
      <c r="B5" s="6"/>
      <c r="C5" s="11" t="s">
        <v>192</v>
      </c>
      <c r="D5" s="8">
        <v>27000</v>
      </c>
      <c r="E5" s="9" t="s">
        <v>14</v>
      </c>
      <c r="F5" s="6"/>
      <c r="G5" s="14">
        <f>D5*F5</f>
        <v>0</v>
      </c>
      <c r="H5" s="49"/>
      <c r="I5" s="102"/>
      <c r="J5" s="102"/>
      <c r="K5" s="102"/>
      <c r="L5" s="102"/>
      <c r="M5" s="49"/>
      <c r="N5" s="10">
        <v>2800</v>
      </c>
      <c r="O5" s="9" t="s">
        <v>14</v>
      </c>
      <c r="P5" s="6"/>
      <c r="Q5" s="14">
        <f t="shared" ref="Q5:Q6" si="0">N5*P5</f>
        <v>0</v>
      </c>
      <c r="S5" s="10">
        <v>2070</v>
      </c>
      <c r="T5" s="9" t="s">
        <v>14</v>
      </c>
      <c r="U5" s="6"/>
      <c r="V5" s="14">
        <f t="shared" ref="V5" si="1">S5*U5</f>
        <v>0</v>
      </c>
      <c r="X5" s="66"/>
      <c r="Y5" s="67"/>
      <c r="Z5" s="68"/>
      <c r="AA5" s="102"/>
      <c r="AC5" s="66"/>
      <c r="AD5" s="67"/>
      <c r="AE5" s="68"/>
      <c r="AF5" s="102"/>
    </row>
    <row r="6" spans="1:32">
      <c r="A6" s="6">
        <v>2</v>
      </c>
      <c r="B6" s="6"/>
      <c r="C6" s="11" t="s">
        <v>193</v>
      </c>
      <c r="D6" s="8">
        <v>1</v>
      </c>
      <c r="E6" s="9" t="s">
        <v>15</v>
      </c>
      <c r="F6" s="6"/>
      <c r="G6" s="14">
        <f t="shared" ref="G6:G16" si="2">D6*F6</f>
        <v>0</v>
      </c>
      <c r="H6" s="49"/>
      <c r="I6" s="102"/>
      <c r="J6" s="102"/>
      <c r="K6" s="102"/>
      <c r="L6" s="102"/>
      <c r="M6" s="49"/>
      <c r="N6" s="10">
        <v>1</v>
      </c>
      <c r="O6" s="9" t="s">
        <v>15</v>
      </c>
      <c r="P6" s="6"/>
      <c r="Q6" s="14">
        <f t="shared" si="0"/>
        <v>0</v>
      </c>
      <c r="S6" s="66"/>
      <c r="T6" s="67"/>
      <c r="U6" s="68"/>
      <c r="V6" s="102"/>
      <c r="X6" s="66"/>
      <c r="Y6" s="67"/>
      <c r="Z6" s="68"/>
      <c r="AA6" s="102"/>
      <c r="AC6" s="66"/>
      <c r="AD6" s="67"/>
      <c r="AE6" s="68"/>
      <c r="AF6" s="102"/>
    </row>
    <row r="7" spans="1:32">
      <c r="A7" s="6">
        <v>3</v>
      </c>
      <c r="B7" s="6"/>
      <c r="C7" s="11" t="s">
        <v>126</v>
      </c>
      <c r="D7" s="8">
        <v>150</v>
      </c>
      <c r="E7" s="9" t="s">
        <v>16</v>
      </c>
      <c r="F7" s="6"/>
      <c r="G7" s="14">
        <f t="shared" si="2"/>
        <v>0</v>
      </c>
      <c r="H7" s="49"/>
      <c r="I7" s="102"/>
      <c r="J7" s="102"/>
      <c r="K7" s="102"/>
      <c r="L7" s="102"/>
      <c r="M7" s="49"/>
      <c r="N7" s="66"/>
      <c r="O7" s="67"/>
      <c r="P7" s="68"/>
      <c r="Q7" s="68"/>
      <c r="S7" s="66"/>
      <c r="T7" s="67"/>
      <c r="U7" s="68"/>
      <c r="V7" s="68"/>
      <c r="X7" s="66"/>
      <c r="Y7" s="67"/>
      <c r="Z7" s="68"/>
      <c r="AA7" s="68"/>
      <c r="AC7" s="66"/>
      <c r="AD7" s="67"/>
      <c r="AE7" s="68"/>
      <c r="AF7" s="68"/>
    </row>
    <row r="8" spans="1:32">
      <c r="A8" s="6">
        <v>4</v>
      </c>
      <c r="B8" s="6"/>
      <c r="C8" s="11" t="s">
        <v>127</v>
      </c>
      <c r="D8" s="8">
        <v>10</v>
      </c>
      <c r="E8" s="9" t="s">
        <v>17</v>
      </c>
      <c r="F8" s="6"/>
      <c r="G8" s="14">
        <f t="shared" si="2"/>
        <v>0</v>
      </c>
      <c r="H8" s="49"/>
      <c r="I8" s="102"/>
      <c r="J8" s="102"/>
      <c r="K8" s="102"/>
      <c r="L8" s="102"/>
      <c r="M8" s="49"/>
      <c r="N8" s="10">
        <v>4</v>
      </c>
      <c r="O8" s="9" t="s">
        <v>17</v>
      </c>
      <c r="P8" s="6"/>
      <c r="Q8" s="14">
        <f t="shared" ref="Q8" si="3">N8*P8</f>
        <v>0</v>
      </c>
      <c r="S8" s="66"/>
      <c r="T8" s="67"/>
      <c r="U8" s="68"/>
      <c r="V8" s="102"/>
      <c r="X8" s="66"/>
      <c r="Y8" s="67"/>
      <c r="Z8" s="68"/>
      <c r="AA8" s="102"/>
      <c r="AC8" s="66"/>
      <c r="AD8" s="67"/>
      <c r="AE8" s="68"/>
      <c r="AF8" s="102"/>
    </row>
    <row r="9" spans="1:32">
      <c r="A9" s="6">
        <v>5</v>
      </c>
      <c r="B9" s="6"/>
      <c r="C9" s="11" t="s">
        <v>194</v>
      </c>
      <c r="D9" s="8">
        <v>225</v>
      </c>
      <c r="E9" s="9" t="s">
        <v>16</v>
      </c>
      <c r="F9" s="6"/>
      <c r="G9" s="14">
        <f t="shared" si="2"/>
        <v>0</v>
      </c>
      <c r="H9" s="49"/>
      <c r="I9" s="102"/>
      <c r="J9" s="102"/>
      <c r="K9" s="102"/>
      <c r="L9" s="102"/>
      <c r="M9" s="49"/>
      <c r="N9" s="66"/>
      <c r="O9" s="67"/>
      <c r="P9" s="68"/>
      <c r="Q9" s="68"/>
      <c r="S9" s="10">
        <v>450</v>
      </c>
      <c r="T9" s="9" t="s">
        <v>16</v>
      </c>
      <c r="U9" s="6"/>
      <c r="V9" s="14">
        <f t="shared" ref="V9" si="4">S9*U9</f>
        <v>0</v>
      </c>
      <c r="X9" s="66"/>
      <c r="Y9" s="67"/>
      <c r="Z9" s="68"/>
      <c r="AA9" s="102"/>
      <c r="AC9" s="66"/>
      <c r="AD9" s="67"/>
      <c r="AE9" s="68"/>
      <c r="AF9" s="102"/>
    </row>
    <row r="10" spans="1:32">
      <c r="A10" s="6">
        <v>6</v>
      </c>
      <c r="B10" s="6"/>
      <c r="C10" s="11" t="s">
        <v>128</v>
      </c>
      <c r="D10" s="8">
        <v>1</v>
      </c>
      <c r="E10" s="9" t="s">
        <v>17</v>
      </c>
      <c r="F10" s="6"/>
      <c r="G10" s="14">
        <f t="shared" si="2"/>
        <v>0</v>
      </c>
      <c r="H10" s="49"/>
      <c r="I10" s="102"/>
      <c r="J10" s="102"/>
      <c r="K10" s="102"/>
      <c r="L10" s="102"/>
      <c r="M10" s="49"/>
      <c r="N10" s="66"/>
      <c r="O10" s="67"/>
      <c r="P10" s="68"/>
      <c r="Q10" s="68"/>
      <c r="S10" s="66"/>
      <c r="T10" s="67"/>
      <c r="U10" s="68"/>
      <c r="V10" s="68"/>
      <c r="X10" s="66"/>
      <c r="Y10" s="67"/>
      <c r="Z10" s="68"/>
      <c r="AA10" s="68"/>
      <c r="AC10" s="66"/>
      <c r="AD10" s="67"/>
      <c r="AE10" s="68"/>
      <c r="AF10" s="68"/>
    </row>
    <row r="11" spans="1:32">
      <c r="A11" s="6">
        <v>7</v>
      </c>
      <c r="B11" s="6"/>
      <c r="C11" s="11" t="s">
        <v>129</v>
      </c>
      <c r="D11" s="8">
        <v>9</v>
      </c>
      <c r="E11" s="9" t="s">
        <v>17</v>
      </c>
      <c r="F11" s="6"/>
      <c r="G11" s="14">
        <f t="shared" si="2"/>
        <v>0</v>
      </c>
      <c r="H11" s="49"/>
      <c r="I11" s="102"/>
      <c r="J11" s="102"/>
      <c r="K11" s="102"/>
      <c r="L11" s="102"/>
      <c r="M11" s="49"/>
      <c r="N11" s="10">
        <v>8</v>
      </c>
      <c r="O11" s="9" t="s">
        <v>17</v>
      </c>
      <c r="P11" s="6"/>
      <c r="Q11" s="14">
        <f t="shared" ref="Q11:Q16" si="5">N11*P11</f>
        <v>0</v>
      </c>
      <c r="S11" s="66"/>
      <c r="T11" s="67"/>
      <c r="U11" s="68"/>
      <c r="V11" s="102"/>
      <c r="X11" s="66"/>
      <c r="Y11" s="67"/>
      <c r="Z11" s="68"/>
      <c r="AA11" s="102"/>
      <c r="AC11" s="66"/>
      <c r="AD11" s="67"/>
      <c r="AE11" s="68"/>
      <c r="AF11" s="102"/>
    </row>
    <row r="12" spans="1:32">
      <c r="A12" s="6">
        <v>8</v>
      </c>
      <c r="B12" s="6"/>
      <c r="C12" s="11" t="s">
        <v>130</v>
      </c>
      <c r="D12" s="8">
        <v>1</v>
      </c>
      <c r="E12" s="9" t="s">
        <v>15</v>
      </c>
      <c r="F12" s="6"/>
      <c r="G12" s="14">
        <f t="shared" si="2"/>
        <v>0</v>
      </c>
      <c r="H12" s="49"/>
      <c r="I12" s="102"/>
      <c r="J12" s="102"/>
      <c r="K12" s="102"/>
      <c r="L12" s="102"/>
      <c r="M12" s="49"/>
      <c r="N12" s="10">
        <v>1</v>
      </c>
      <c r="O12" s="9" t="s">
        <v>15</v>
      </c>
      <c r="P12" s="6"/>
      <c r="Q12" s="14">
        <f t="shared" si="5"/>
        <v>0</v>
      </c>
      <c r="S12" s="66"/>
      <c r="T12" s="67"/>
      <c r="U12" s="68"/>
      <c r="V12" s="102"/>
      <c r="X12" s="66"/>
      <c r="Y12" s="67"/>
      <c r="Z12" s="68"/>
      <c r="AA12" s="102"/>
      <c r="AC12" s="66"/>
      <c r="AD12" s="67"/>
      <c r="AE12" s="68"/>
      <c r="AF12" s="102"/>
    </row>
    <row r="13" spans="1:32">
      <c r="A13" s="6">
        <v>9</v>
      </c>
      <c r="B13" s="6"/>
      <c r="C13" s="11" t="s">
        <v>131</v>
      </c>
      <c r="D13" s="8">
        <v>40</v>
      </c>
      <c r="E13" s="9" t="s">
        <v>17</v>
      </c>
      <c r="F13" s="6"/>
      <c r="G13" s="14">
        <f t="shared" si="2"/>
        <v>0</v>
      </c>
      <c r="H13" s="49"/>
      <c r="I13" s="102"/>
      <c r="J13" s="102"/>
      <c r="K13" s="102"/>
      <c r="L13" s="102"/>
      <c r="M13" s="49"/>
      <c r="N13" s="10">
        <v>17</v>
      </c>
      <c r="O13" s="9" t="s">
        <v>17</v>
      </c>
      <c r="P13" s="6"/>
      <c r="Q13" s="14">
        <f t="shared" si="5"/>
        <v>0</v>
      </c>
      <c r="S13" s="66"/>
      <c r="T13" s="67"/>
      <c r="U13" s="68"/>
      <c r="V13" s="102"/>
      <c r="X13" s="66"/>
      <c r="Y13" s="67"/>
      <c r="Z13" s="68"/>
      <c r="AA13" s="102"/>
      <c r="AC13" s="66"/>
      <c r="AD13" s="67"/>
      <c r="AE13" s="68"/>
      <c r="AF13" s="102"/>
    </row>
    <row r="14" spans="1:32">
      <c r="A14" s="6">
        <v>10</v>
      </c>
      <c r="B14" s="6"/>
      <c r="C14" s="11" t="s">
        <v>132</v>
      </c>
      <c r="D14" s="8">
        <v>1</v>
      </c>
      <c r="E14" s="9" t="s">
        <v>15</v>
      </c>
      <c r="F14" s="6"/>
      <c r="G14" s="14">
        <f t="shared" si="2"/>
        <v>0</v>
      </c>
      <c r="H14" s="49"/>
      <c r="I14" s="102"/>
      <c r="J14" s="102"/>
      <c r="K14" s="102"/>
      <c r="L14" s="102"/>
      <c r="M14" s="49"/>
      <c r="N14" s="10">
        <v>1</v>
      </c>
      <c r="O14" s="9" t="s">
        <v>15</v>
      </c>
      <c r="P14" s="6"/>
      <c r="Q14" s="14">
        <f t="shared" si="5"/>
        <v>0</v>
      </c>
      <c r="S14" s="66"/>
      <c r="T14" s="67"/>
      <c r="U14" s="68"/>
      <c r="V14" s="102"/>
      <c r="X14" s="10">
        <v>1</v>
      </c>
      <c r="Y14" s="9" t="s">
        <v>15</v>
      </c>
      <c r="Z14" s="6"/>
      <c r="AA14" s="14"/>
      <c r="AC14" s="66"/>
      <c r="AD14" s="67"/>
      <c r="AE14" s="68"/>
      <c r="AF14" s="102"/>
    </row>
    <row r="15" spans="1:32">
      <c r="A15" s="6">
        <v>11</v>
      </c>
      <c r="B15" s="6"/>
      <c r="C15" s="11" t="s">
        <v>133</v>
      </c>
      <c r="D15" s="8">
        <v>1</v>
      </c>
      <c r="E15" s="9" t="s">
        <v>15</v>
      </c>
      <c r="F15" s="6"/>
      <c r="G15" s="14">
        <f t="shared" si="2"/>
        <v>0</v>
      </c>
      <c r="H15" s="49"/>
      <c r="I15" s="102"/>
      <c r="J15" s="102"/>
      <c r="K15" s="102"/>
      <c r="L15" s="102"/>
      <c r="M15" s="49"/>
      <c r="N15" s="10">
        <v>1</v>
      </c>
      <c r="O15" s="9" t="s">
        <v>15</v>
      </c>
      <c r="P15" s="6"/>
      <c r="Q15" s="14">
        <f t="shared" si="5"/>
        <v>0</v>
      </c>
      <c r="S15" s="66"/>
      <c r="T15" s="67"/>
      <c r="U15" s="68"/>
      <c r="V15" s="102"/>
      <c r="X15" s="66"/>
      <c r="Y15" s="67"/>
      <c r="Z15" s="68"/>
      <c r="AA15" s="102"/>
      <c r="AC15" s="66"/>
      <c r="AD15" s="67"/>
      <c r="AE15" s="68"/>
      <c r="AF15" s="102"/>
    </row>
    <row r="16" spans="1:32">
      <c r="A16" s="6">
        <v>12</v>
      </c>
      <c r="B16" s="6"/>
      <c r="C16" s="160" t="s">
        <v>158</v>
      </c>
      <c r="D16" s="8">
        <v>1</v>
      </c>
      <c r="E16" s="9" t="s">
        <v>15</v>
      </c>
      <c r="F16" s="6"/>
      <c r="G16" s="14">
        <f t="shared" si="2"/>
        <v>0</v>
      </c>
      <c r="H16" s="49"/>
      <c r="I16" s="102"/>
      <c r="J16" s="102"/>
      <c r="K16" s="102"/>
      <c r="L16" s="102"/>
      <c r="M16" s="49"/>
      <c r="N16" s="10">
        <v>1</v>
      </c>
      <c r="O16" s="9" t="s">
        <v>15</v>
      </c>
      <c r="P16" s="6"/>
      <c r="Q16" s="14">
        <f t="shared" si="5"/>
        <v>0</v>
      </c>
      <c r="S16" s="66"/>
      <c r="T16" s="67"/>
      <c r="U16" s="68"/>
      <c r="V16" s="102"/>
      <c r="X16" s="10">
        <v>1</v>
      </c>
      <c r="Y16" s="9" t="s">
        <v>15</v>
      </c>
      <c r="Z16" s="6"/>
      <c r="AA16" s="14"/>
      <c r="AC16" s="66"/>
      <c r="AD16" s="67"/>
      <c r="AE16" s="68"/>
      <c r="AF16" s="102"/>
    </row>
    <row r="17" spans="1:32">
      <c r="A17" s="6">
        <v>13</v>
      </c>
      <c r="B17" s="6"/>
      <c r="C17" s="11" t="s">
        <v>136</v>
      </c>
      <c r="D17" s="8">
        <v>24</v>
      </c>
      <c r="E17" s="9" t="s">
        <v>17</v>
      </c>
      <c r="F17" s="6"/>
      <c r="G17" s="14">
        <f>D17*F17</f>
        <v>0</v>
      </c>
      <c r="H17" s="49"/>
      <c r="I17" s="102"/>
      <c r="J17" s="102"/>
      <c r="K17" s="102"/>
      <c r="L17" s="102"/>
      <c r="M17" s="49"/>
      <c r="N17" s="66"/>
      <c r="O17" s="67"/>
      <c r="P17" s="68"/>
      <c r="Q17" s="68"/>
      <c r="S17" s="66"/>
      <c r="T17" s="67"/>
      <c r="U17" s="68"/>
      <c r="V17" s="68"/>
      <c r="X17" s="66"/>
      <c r="Y17" s="67"/>
      <c r="Z17" s="68"/>
      <c r="AA17" s="68"/>
      <c r="AC17" s="66"/>
      <c r="AD17" s="67"/>
      <c r="AE17" s="68"/>
      <c r="AF17" s="68"/>
    </row>
    <row r="18" spans="1:32">
      <c r="A18" s="6">
        <v>14</v>
      </c>
      <c r="B18" s="6"/>
      <c r="C18" s="11" t="s">
        <v>123</v>
      </c>
      <c r="D18" s="66"/>
      <c r="E18" s="67"/>
      <c r="F18" s="68"/>
      <c r="G18" s="102"/>
      <c r="H18" s="49"/>
      <c r="I18" s="102"/>
      <c r="J18" s="102"/>
      <c r="K18" s="102"/>
      <c r="L18" s="102"/>
      <c r="M18" s="49"/>
      <c r="N18" s="10">
        <v>2</v>
      </c>
      <c r="O18" s="9" t="s">
        <v>17</v>
      </c>
      <c r="P18" s="6"/>
      <c r="Q18" s="14">
        <f>N18*P18</f>
        <v>0</v>
      </c>
      <c r="S18" s="66"/>
      <c r="T18" s="67"/>
      <c r="U18" s="68"/>
      <c r="V18" s="102"/>
      <c r="X18" s="66"/>
      <c r="Y18" s="67"/>
      <c r="Z18" s="68"/>
      <c r="AA18" s="102"/>
      <c r="AC18" s="66"/>
      <c r="AD18" s="67"/>
      <c r="AE18" s="68"/>
      <c r="AF18" s="102"/>
    </row>
    <row r="19" spans="1:32">
      <c r="A19" s="6">
        <v>15</v>
      </c>
      <c r="B19" s="6"/>
      <c r="C19" s="11" t="s">
        <v>124</v>
      </c>
      <c r="D19" s="66"/>
      <c r="E19" s="67"/>
      <c r="F19" s="68"/>
      <c r="G19" s="102"/>
      <c r="H19" s="49"/>
      <c r="I19" s="102"/>
      <c r="J19" s="102"/>
      <c r="K19" s="102"/>
      <c r="L19" s="102"/>
      <c r="M19" s="49"/>
      <c r="N19" s="10">
        <v>7</v>
      </c>
      <c r="O19" s="9" t="s">
        <v>17</v>
      </c>
      <c r="P19" s="6"/>
      <c r="Q19" s="14">
        <f>N19*P19</f>
        <v>0</v>
      </c>
      <c r="S19" s="66"/>
      <c r="T19" s="67"/>
      <c r="U19" s="68"/>
      <c r="V19" s="102"/>
      <c r="X19" s="66"/>
      <c r="Y19" s="67"/>
      <c r="Z19" s="68"/>
      <c r="AA19" s="102"/>
      <c r="AC19" s="66"/>
      <c r="AD19" s="67"/>
      <c r="AE19" s="68"/>
      <c r="AF19" s="102"/>
    </row>
    <row r="20" spans="1:32">
      <c r="A20" s="6">
        <v>16</v>
      </c>
      <c r="B20" s="6"/>
      <c r="C20" s="11" t="s">
        <v>125</v>
      </c>
      <c r="D20" s="66"/>
      <c r="E20" s="67"/>
      <c r="F20" s="68"/>
      <c r="G20" s="102"/>
      <c r="H20" s="49"/>
      <c r="I20" s="102"/>
      <c r="J20" s="102"/>
      <c r="K20" s="102"/>
      <c r="L20" s="102"/>
      <c r="M20" s="49"/>
      <c r="N20" s="10">
        <v>1</v>
      </c>
      <c r="O20" s="9" t="s">
        <v>15</v>
      </c>
      <c r="P20" s="6"/>
      <c r="Q20" s="14">
        <f>N20*P20</f>
        <v>0</v>
      </c>
      <c r="S20" s="66"/>
      <c r="T20" s="67"/>
      <c r="U20" s="68"/>
      <c r="V20" s="102"/>
      <c r="X20" s="66"/>
      <c r="Y20" s="67"/>
      <c r="Z20" s="68"/>
      <c r="AA20" s="102"/>
      <c r="AC20" s="66"/>
      <c r="AD20" s="67"/>
      <c r="AE20" s="68"/>
      <c r="AF20" s="102"/>
    </row>
    <row r="21" spans="1:32">
      <c r="A21" s="6">
        <v>17</v>
      </c>
      <c r="B21" s="6"/>
      <c r="C21" s="11" t="s">
        <v>124</v>
      </c>
      <c r="D21" s="66"/>
      <c r="E21" s="67"/>
      <c r="F21" s="68"/>
      <c r="G21" s="102"/>
      <c r="H21" s="49"/>
      <c r="I21" s="102"/>
      <c r="J21" s="102"/>
      <c r="K21" s="102"/>
      <c r="L21" s="102"/>
      <c r="M21" s="49"/>
      <c r="N21" s="66"/>
      <c r="O21" s="67"/>
      <c r="P21" s="68"/>
      <c r="Q21" s="102"/>
      <c r="S21" s="66"/>
      <c r="T21" s="67"/>
      <c r="U21" s="68"/>
      <c r="V21" s="102"/>
      <c r="X21" s="10">
        <v>26</v>
      </c>
      <c r="Y21" s="9" t="s">
        <v>17</v>
      </c>
      <c r="Z21" s="6"/>
      <c r="AA21" s="14">
        <f>X21*Z21</f>
        <v>0</v>
      </c>
      <c r="AC21" s="66"/>
      <c r="AD21" s="67"/>
      <c r="AE21" s="68"/>
      <c r="AF21" s="102"/>
    </row>
    <row r="22" spans="1:32">
      <c r="A22" s="6"/>
      <c r="B22" s="6"/>
      <c r="C22" s="12" t="s">
        <v>179</v>
      </c>
      <c r="D22" s="8"/>
      <c r="E22" s="9"/>
      <c r="F22" s="6"/>
      <c r="G22" s="6"/>
      <c r="H22" s="48"/>
      <c r="I22" s="68"/>
      <c r="J22" s="68"/>
      <c r="K22" s="68"/>
      <c r="L22" s="68"/>
      <c r="M22" s="48"/>
      <c r="N22" s="10"/>
      <c r="O22" s="9"/>
      <c r="P22" s="6"/>
      <c r="Q22" s="6"/>
      <c r="S22" s="82"/>
      <c r="T22" s="83"/>
      <c r="U22" s="84"/>
      <c r="V22" s="84"/>
      <c r="X22" s="66"/>
      <c r="Y22" s="67"/>
      <c r="Z22" s="68"/>
      <c r="AA22" s="68"/>
      <c r="AC22" s="66"/>
      <c r="AD22" s="67"/>
      <c r="AE22" s="68"/>
      <c r="AF22" s="68"/>
    </row>
    <row r="23" spans="1:32">
      <c r="A23" s="6">
        <v>18</v>
      </c>
      <c r="B23" s="6"/>
      <c r="C23" s="11" t="s">
        <v>134</v>
      </c>
      <c r="D23" s="8">
        <v>2</v>
      </c>
      <c r="E23" s="9" t="s">
        <v>17</v>
      </c>
      <c r="F23" s="6"/>
      <c r="G23" s="14">
        <f t="shared" ref="G23:G25" si="6">D23*F23</f>
        <v>0</v>
      </c>
      <c r="H23" s="49"/>
      <c r="I23" s="102"/>
      <c r="J23" s="102"/>
      <c r="K23" s="102"/>
      <c r="L23" s="102"/>
      <c r="M23" s="49"/>
      <c r="N23" s="66"/>
      <c r="O23" s="67"/>
      <c r="P23" s="68"/>
      <c r="Q23" s="68"/>
      <c r="S23" s="66"/>
      <c r="T23" s="67"/>
      <c r="U23" s="68"/>
      <c r="V23" s="68"/>
      <c r="X23" s="66"/>
      <c r="Y23" s="67"/>
      <c r="Z23" s="68"/>
      <c r="AA23" s="68"/>
      <c r="AC23" s="66"/>
      <c r="AD23" s="67"/>
      <c r="AE23" s="68"/>
      <c r="AF23" s="68"/>
    </row>
    <row r="24" spans="1:32">
      <c r="A24" s="6">
        <v>19</v>
      </c>
      <c r="B24" s="6"/>
      <c r="C24" s="11" t="s">
        <v>135</v>
      </c>
      <c r="D24" s="8">
        <v>1</v>
      </c>
      <c r="E24" s="9" t="s">
        <v>15</v>
      </c>
      <c r="F24" s="6"/>
      <c r="G24" s="14">
        <f t="shared" si="6"/>
        <v>0</v>
      </c>
      <c r="H24" s="49"/>
      <c r="I24" s="102"/>
      <c r="J24" s="102"/>
      <c r="K24" s="102"/>
      <c r="L24" s="102"/>
      <c r="M24" s="49"/>
      <c r="N24" s="10">
        <v>1</v>
      </c>
      <c r="O24" s="9" t="s">
        <v>15</v>
      </c>
      <c r="P24" s="6"/>
      <c r="Q24" s="14">
        <f t="shared" ref="Q24" si="7">N24*P24</f>
        <v>0</v>
      </c>
      <c r="S24" s="66"/>
      <c r="T24" s="67"/>
      <c r="U24" s="68"/>
      <c r="V24" s="102"/>
      <c r="X24" s="66"/>
      <c r="Y24" s="67"/>
      <c r="Z24" s="68"/>
      <c r="AA24" s="102"/>
      <c r="AC24" s="66"/>
      <c r="AD24" s="67"/>
      <c r="AE24" s="68"/>
      <c r="AF24" s="102"/>
    </row>
    <row r="25" spans="1:32">
      <c r="A25" s="6">
        <v>20</v>
      </c>
      <c r="B25" s="6"/>
      <c r="C25" s="11" t="s">
        <v>137</v>
      </c>
      <c r="D25" s="8">
        <v>1</v>
      </c>
      <c r="E25" s="9" t="s">
        <v>15</v>
      </c>
      <c r="F25" s="6"/>
      <c r="G25" s="14">
        <f t="shared" si="6"/>
        <v>0</v>
      </c>
      <c r="H25" s="49"/>
      <c r="I25" s="102"/>
      <c r="J25" s="102"/>
      <c r="K25" s="102"/>
      <c r="L25" s="102"/>
      <c r="M25" s="49"/>
      <c r="N25" s="66"/>
      <c r="O25" s="67"/>
      <c r="P25" s="68"/>
      <c r="Q25" s="68"/>
      <c r="S25" s="66"/>
      <c r="T25" s="67"/>
      <c r="U25" s="68"/>
      <c r="V25" s="68"/>
      <c r="X25" s="66"/>
      <c r="Y25" s="67"/>
      <c r="Z25" s="68"/>
      <c r="AA25" s="68"/>
      <c r="AC25" s="66"/>
      <c r="AD25" s="67"/>
      <c r="AE25" s="68"/>
      <c r="AF25" s="68"/>
    </row>
    <row r="26" spans="1:32">
      <c r="A26" s="6">
        <v>21</v>
      </c>
      <c r="B26" s="6"/>
      <c r="C26" s="11" t="s">
        <v>138</v>
      </c>
      <c r="D26" s="121"/>
      <c r="E26" s="67"/>
      <c r="F26" s="68"/>
      <c r="G26" s="102"/>
      <c r="H26" s="49"/>
      <c r="I26" s="102"/>
      <c r="J26" s="102"/>
      <c r="K26" s="102"/>
      <c r="L26" s="102"/>
      <c r="M26" s="49"/>
      <c r="N26" s="10">
        <v>1</v>
      </c>
      <c r="O26" s="9" t="s">
        <v>15</v>
      </c>
      <c r="P26" s="6"/>
      <c r="Q26" s="14">
        <f>N26*P26</f>
        <v>0</v>
      </c>
      <c r="S26" s="66"/>
      <c r="T26" s="67"/>
      <c r="U26" s="68"/>
      <c r="V26" s="68"/>
      <c r="X26" s="66"/>
      <c r="Y26" s="67"/>
      <c r="Z26" s="68"/>
      <c r="AA26" s="68"/>
      <c r="AC26" s="66"/>
      <c r="AD26" s="67"/>
      <c r="AE26" s="68"/>
      <c r="AF26" s="68"/>
    </row>
    <row r="27" spans="1:32">
      <c r="A27" s="6">
        <v>22</v>
      </c>
      <c r="B27" s="6"/>
      <c r="C27" s="11" t="s">
        <v>139</v>
      </c>
      <c r="D27" s="121"/>
      <c r="E27" s="67"/>
      <c r="F27" s="68"/>
      <c r="G27" s="102"/>
      <c r="H27" s="49"/>
      <c r="I27" s="102"/>
      <c r="J27" s="102"/>
      <c r="K27" s="102"/>
      <c r="L27" s="102"/>
      <c r="M27" s="49"/>
      <c r="N27" s="10">
        <v>2</v>
      </c>
      <c r="O27" s="9" t="s">
        <v>17</v>
      </c>
      <c r="P27" s="6"/>
      <c r="Q27" s="14">
        <f>N27*P27</f>
        <v>0</v>
      </c>
      <c r="S27" s="66"/>
      <c r="T27" s="67"/>
      <c r="U27" s="68"/>
      <c r="V27" s="68"/>
      <c r="X27" s="66"/>
      <c r="Y27" s="67"/>
      <c r="Z27" s="68"/>
      <c r="AA27" s="68"/>
      <c r="AC27" s="66"/>
      <c r="AD27" s="67"/>
      <c r="AE27" s="68"/>
      <c r="AF27" s="68"/>
    </row>
    <row r="28" spans="1:32">
      <c r="A28" s="6">
        <v>23</v>
      </c>
      <c r="B28" s="6"/>
      <c r="C28" s="11" t="s">
        <v>140</v>
      </c>
      <c r="D28" s="121"/>
      <c r="E28" s="67"/>
      <c r="F28" s="68"/>
      <c r="G28" s="102"/>
      <c r="H28" s="49"/>
      <c r="I28" s="102"/>
      <c r="J28" s="102"/>
      <c r="K28" s="102"/>
      <c r="L28" s="102"/>
      <c r="M28" s="49"/>
      <c r="N28" s="10">
        <v>8</v>
      </c>
      <c r="O28" s="9" t="s">
        <v>17</v>
      </c>
      <c r="P28" s="6"/>
      <c r="Q28" s="14">
        <f>N28*P28</f>
        <v>0</v>
      </c>
      <c r="S28" s="66"/>
      <c r="T28" s="67"/>
      <c r="U28" s="68"/>
      <c r="V28" s="68"/>
      <c r="X28" s="66"/>
      <c r="Y28" s="67"/>
      <c r="Z28" s="68"/>
      <c r="AA28" s="68"/>
      <c r="AC28" s="66"/>
      <c r="AD28" s="67"/>
      <c r="AE28" s="68"/>
      <c r="AF28" s="68"/>
    </row>
    <row r="29" spans="1:32">
      <c r="A29" s="6"/>
      <c r="B29" s="6"/>
      <c r="C29" s="12" t="s">
        <v>0</v>
      </c>
      <c r="D29" s="8"/>
      <c r="E29" s="9"/>
      <c r="F29" s="6"/>
      <c r="G29" s="6"/>
      <c r="H29" s="48"/>
      <c r="I29" s="144"/>
      <c r="J29" s="144"/>
      <c r="K29" s="144"/>
      <c r="L29" s="144"/>
      <c r="M29" s="48"/>
      <c r="N29" s="10"/>
      <c r="O29" s="9"/>
      <c r="P29" s="6"/>
      <c r="Q29" s="6"/>
      <c r="S29" s="10"/>
      <c r="T29" s="9"/>
      <c r="U29" s="6"/>
      <c r="V29" s="6"/>
      <c r="X29" s="10"/>
      <c r="Y29" s="9"/>
      <c r="Z29" s="6"/>
      <c r="AA29" s="6"/>
      <c r="AC29" s="10"/>
      <c r="AD29" s="9"/>
      <c r="AE29" s="6"/>
      <c r="AF29" s="6"/>
    </row>
    <row r="30" spans="1:32">
      <c r="A30" s="6">
        <v>24</v>
      </c>
      <c r="B30" s="6"/>
      <c r="C30" s="11" t="s">
        <v>141</v>
      </c>
      <c r="D30" s="8">
        <v>80000</v>
      </c>
      <c r="E30" s="9" t="s">
        <v>14</v>
      </c>
      <c r="F30" s="6"/>
      <c r="G30" s="14">
        <f t="shared" ref="G30:G31" si="8">D30*F30</f>
        <v>0</v>
      </c>
      <c r="H30" s="49"/>
      <c r="I30" s="145"/>
      <c r="J30" s="145"/>
      <c r="K30" s="6"/>
      <c r="L30" s="52" t="s">
        <v>190</v>
      </c>
      <c r="M30" s="49"/>
      <c r="N30" s="10">
        <v>65500</v>
      </c>
      <c r="O30" s="9" t="s">
        <v>14</v>
      </c>
      <c r="P30" s="6"/>
      <c r="Q30" s="14">
        <f t="shared" ref="Q30" si="9">N30*P30</f>
        <v>0</v>
      </c>
      <c r="S30" s="10">
        <v>28750</v>
      </c>
      <c r="T30" s="9" t="s">
        <v>14</v>
      </c>
      <c r="U30" s="6"/>
      <c r="V30" s="14">
        <f t="shared" ref="V30:V31" si="10">S30*U30</f>
        <v>0</v>
      </c>
      <c r="X30" s="10">
        <v>2500</v>
      </c>
      <c r="Y30" s="9" t="s">
        <v>14</v>
      </c>
      <c r="Z30" s="6"/>
      <c r="AA30" s="14">
        <f t="shared" ref="AA30:AA31" si="11">X30*Z30</f>
        <v>0</v>
      </c>
      <c r="AC30" s="10">
        <v>24730</v>
      </c>
      <c r="AD30" s="9" t="s">
        <v>14</v>
      </c>
      <c r="AE30" s="6"/>
      <c r="AF30" s="14">
        <f t="shared" ref="AF30:AF31" si="12">AC30*AE30</f>
        <v>0</v>
      </c>
    </row>
    <row r="31" spans="1:32">
      <c r="A31" s="6">
        <v>25</v>
      </c>
      <c r="B31" s="6"/>
      <c r="C31" s="11" t="s">
        <v>142</v>
      </c>
      <c r="D31" s="8">
        <v>80000</v>
      </c>
      <c r="E31" s="9" t="s">
        <v>14</v>
      </c>
      <c r="F31" s="6"/>
      <c r="G31" s="14">
        <f t="shared" si="8"/>
        <v>0</v>
      </c>
      <c r="H31" s="49"/>
      <c r="I31" s="8">
        <v>4640</v>
      </c>
      <c r="J31" s="9" t="s">
        <v>14</v>
      </c>
      <c r="K31" s="6"/>
      <c r="L31" s="14">
        <f t="shared" ref="L31:L35" si="13">I31*K31</f>
        <v>0</v>
      </c>
      <c r="M31" s="49"/>
      <c r="N31" s="8">
        <v>65500</v>
      </c>
      <c r="O31" s="9" t="s">
        <v>14</v>
      </c>
      <c r="P31" s="6"/>
      <c r="Q31" s="14">
        <f t="shared" ref="Q31" si="14">N31*P31</f>
        <v>0</v>
      </c>
      <c r="S31" s="8">
        <v>28750</v>
      </c>
      <c r="T31" s="9" t="s">
        <v>14</v>
      </c>
      <c r="U31" s="6"/>
      <c r="V31" s="14">
        <f t="shared" si="10"/>
        <v>0</v>
      </c>
      <c r="X31" s="8">
        <v>2500</v>
      </c>
      <c r="Y31" s="9" t="s">
        <v>14</v>
      </c>
      <c r="Z31" s="6"/>
      <c r="AA31" s="14">
        <f t="shared" si="11"/>
        <v>0</v>
      </c>
      <c r="AC31" s="8">
        <v>24730</v>
      </c>
      <c r="AD31" s="9" t="s">
        <v>14</v>
      </c>
      <c r="AE31" s="6"/>
      <c r="AF31" s="14">
        <f t="shared" si="12"/>
        <v>0</v>
      </c>
    </row>
    <row r="32" spans="1:32">
      <c r="A32" s="6"/>
      <c r="B32" s="6"/>
      <c r="C32" s="120" t="s">
        <v>178</v>
      </c>
      <c r="D32" s="8"/>
      <c r="E32" s="9"/>
      <c r="F32" s="6"/>
      <c r="G32" s="6"/>
      <c r="H32" s="48"/>
      <c r="I32" s="10"/>
      <c r="J32" s="9"/>
      <c r="K32" s="6"/>
      <c r="L32" s="6"/>
      <c r="M32" s="48"/>
      <c r="N32" s="10"/>
      <c r="O32" s="9"/>
      <c r="P32" s="6"/>
      <c r="Q32" s="6"/>
      <c r="S32" s="10"/>
      <c r="T32" s="9"/>
      <c r="U32" s="6"/>
      <c r="V32" s="6"/>
      <c r="X32" s="10"/>
      <c r="Y32" s="9"/>
      <c r="Z32" s="6"/>
      <c r="AA32" s="6"/>
      <c r="AC32" s="10"/>
      <c r="AD32" s="9"/>
      <c r="AE32" s="6"/>
      <c r="AF32" s="6"/>
    </row>
    <row r="33" spans="1:32">
      <c r="A33" s="6">
        <v>26</v>
      </c>
      <c r="B33" s="6"/>
      <c r="C33" s="13" t="s">
        <v>143</v>
      </c>
      <c r="D33" s="8">
        <v>2935</v>
      </c>
      <c r="E33" s="9" t="s">
        <v>18</v>
      </c>
      <c r="F33" s="6"/>
      <c r="G33" s="14">
        <f t="shared" ref="G33:G35" si="15">D33*F33</f>
        <v>0</v>
      </c>
      <c r="H33" s="49"/>
      <c r="I33" s="10">
        <v>168</v>
      </c>
      <c r="J33" s="9" t="s">
        <v>18</v>
      </c>
      <c r="K33" s="6"/>
      <c r="L33" s="14">
        <f t="shared" si="13"/>
        <v>0</v>
      </c>
      <c r="M33" s="49"/>
      <c r="N33" s="10">
        <v>132</v>
      </c>
      <c r="O33" s="9" t="s">
        <v>18</v>
      </c>
      <c r="P33" s="6"/>
      <c r="Q33" s="14">
        <f t="shared" ref="Q33:Q45" si="16">N33*P33</f>
        <v>0</v>
      </c>
      <c r="S33" s="10">
        <v>282</v>
      </c>
      <c r="T33" s="9" t="s">
        <v>18</v>
      </c>
      <c r="U33" s="6"/>
      <c r="V33" s="14">
        <f t="shared" ref="V33:V35" si="17">S33*U33</f>
        <v>0</v>
      </c>
      <c r="X33" s="66"/>
      <c r="Y33" s="67"/>
      <c r="Z33" s="68"/>
      <c r="AA33" s="102"/>
      <c r="AC33" s="10">
        <v>639</v>
      </c>
      <c r="AD33" s="9" t="s">
        <v>18</v>
      </c>
      <c r="AE33" s="6"/>
      <c r="AF33" s="14">
        <f t="shared" ref="AF33" si="18">AC33*AE33</f>
        <v>0</v>
      </c>
    </row>
    <row r="34" spans="1:32">
      <c r="A34" s="6">
        <v>27</v>
      </c>
      <c r="B34" s="6"/>
      <c r="C34" s="13" t="s">
        <v>195</v>
      </c>
      <c r="D34" s="8">
        <v>267</v>
      </c>
      <c r="E34" s="9" t="s">
        <v>18</v>
      </c>
      <c r="F34" s="6"/>
      <c r="G34" s="14">
        <f t="shared" si="15"/>
        <v>0</v>
      </c>
      <c r="H34" s="49"/>
      <c r="I34" s="10">
        <v>8</v>
      </c>
      <c r="J34" s="9" t="s">
        <v>18</v>
      </c>
      <c r="K34" s="6"/>
      <c r="L34" s="14">
        <f t="shared" si="13"/>
        <v>0</v>
      </c>
      <c r="M34" s="49"/>
      <c r="N34" s="10">
        <v>2802</v>
      </c>
      <c r="O34" s="9" t="s">
        <v>18</v>
      </c>
      <c r="P34" s="6"/>
      <c r="Q34" s="14">
        <f t="shared" si="16"/>
        <v>0</v>
      </c>
      <c r="S34" s="10">
        <v>5</v>
      </c>
      <c r="T34" s="9" t="s">
        <v>18</v>
      </c>
      <c r="U34" s="6"/>
      <c r="V34" s="14">
        <f t="shared" si="17"/>
        <v>0</v>
      </c>
      <c r="X34" s="10">
        <v>254</v>
      </c>
      <c r="Y34" s="9" t="s">
        <v>18</v>
      </c>
      <c r="Z34" s="6"/>
      <c r="AA34" s="14">
        <f t="shared" ref="AA34" si="19">X34*Z34</f>
        <v>0</v>
      </c>
      <c r="AC34" s="10">
        <v>198</v>
      </c>
      <c r="AD34" s="9" t="s">
        <v>18</v>
      </c>
      <c r="AE34" s="6"/>
      <c r="AF34" s="14">
        <f t="shared" ref="AF34:AF35" si="20">AC34*AE34</f>
        <v>0</v>
      </c>
    </row>
    <row r="35" spans="1:32">
      <c r="A35" s="6">
        <v>28</v>
      </c>
      <c r="B35" s="6"/>
      <c r="C35" s="11" t="s">
        <v>144</v>
      </c>
      <c r="D35" s="8">
        <v>80000</v>
      </c>
      <c r="E35" s="9" t="s">
        <v>14</v>
      </c>
      <c r="F35" s="6"/>
      <c r="G35" s="14">
        <f t="shared" si="15"/>
        <v>0</v>
      </c>
      <c r="H35" s="49"/>
      <c r="I35" s="10">
        <v>4640</v>
      </c>
      <c r="J35" s="9" t="s">
        <v>14</v>
      </c>
      <c r="K35" s="6"/>
      <c r="L35" s="14">
        <f t="shared" si="13"/>
        <v>0</v>
      </c>
      <c r="M35" s="49"/>
      <c r="N35" s="10">
        <v>65500</v>
      </c>
      <c r="O35" s="9" t="s">
        <v>14</v>
      </c>
      <c r="P35" s="6"/>
      <c r="Q35" s="14">
        <f t="shared" si="16"/>
        <v>0</v>
      </c>
      <c r="S35" s="10">
        <v>28750</v>
      </c>
      <c r="T35" s="9" t="s">
        <v>14</v>
      </c>
      <c r="U35" s="6"/>
      <c r="V35" s="14">
        <f t="shared" si="17"/>
        <v>0</v>
      </c>
      <c r="X35" s="10">
        <v>2500</v>
      </c>
      <c r="Y35" s="9" t="s">
        <v>14</v>
      </c>
      <c r="Z35" s="6"/>
      <c r="AA35" s="14">
        <f t="shared" ref="AA35" si="21">X35*Z35</f>
        <v>0</v>
      </c>
      <c r="AC35" s="10">
        <v>24730</v>
      </c>
      <c r="AD35" s="9" t="s">
        <v>14</v>
      </c>
      <c r="AE35" s="6"/>
      <c r="AF35" s="14">
        <f t="shared" si="20"/>
        <v>0</v>
      </c>
    </row>
    <row r="36" spans="1:32">
      <c r="A36" s="6"/>
      <c r="B36" s="6"/>
      <c r="C36" s="12" t="s">
        <v>13</v>
      </c>
      <c r="D36" s="8"/>
      <c r="E36" s="9"/>
      <c r="F36" s="6"/>
      <c r="G36" s="6"/>
      <c r="H36" s="48"/>
      <c r="J36" s="9"/>
      <c r="K36" s="6"/>
      <c r="L36" s="52" t="s">
        <v>190</v>
      </c>
      <c r="M36" s="48"/>
      <c r="N36" s="10"/>
      <c r="O36" s="9"/>
      <c r="P36" s="6"/>
      <c r="Q36" s="6"/>
      <c r="S36" s="10"/>
      <c r="T36" s="9"/>
      <c r="U36" s="6"/>
      <c r="V36" s="6"/>
      <c r="X36" s="10"/>
      <c r="Y36" s="9"/>
      <c r="Z36" s="6"/>
      <c r="AA36" s="6"/>
      <c r="AC36" s="10"/>
      <c r="AD36" s="9"/>
      <c r="AE36" s="6"/>
      <c r="AF36" s="6"/>
    </row>
    <row r="37" spans="1:32">
      <c r="A37" s="6">
        <v>29</v>
      </c>
      <c r="B37" s="6"/>
      <c r="C37" s="11" t="s">
        <v>145</v>
      </c>
      <c r="D37" s="8">
        <v>2500</v>
      </c>
      <c r="E37" s="9" t="s">
        <v>14</v>
      </c>
      <c r="F37" s="6"/>
      <c r="G37" s="14">
        <f t="shared" ref="G37:G45" si="22">D37*F37</f>
        <v>0</v>
      </c>
      <c r="H37" s="49"/>
      <c r="I37" s="102"/>
      <c r="J37" s="102"/>
      <c r="K37" s="102"/>
      <c r="L37" s="102"/>
      <c r="M37" s="49"/>
      <c r="N37" s="10"/>
      <c r="O37" s="9"/>
      <c r="P37" s="6"/>
      <c r="Q37" s="52" t="s">
        <v>190</v>
      </c>
      <c r="S37" s="10"/>
      <c r="T37" s="9"/>
      <c r="U37" s="183" t="s">
        <v>157</v>
      </c>
      <c r="V37" s="184"/>
      <c r="X37" s="10"/>
      <c r="Y37" s="9"/>
      <c r="Z37" s="179" t="s">
        <v>157</v>
      </c>
      <c r="AA37" s="180"/>
      <c r="AC37" s="10"/>
      <c r="AD37" s="9"/>
      <c r="AE37" s="179" t="s">
        <v>157</v>
      </c>
      <c r="AF37" s="180"/>
    </row>
    <row r="38" spans="1:32">
      <c r="A38" s="6">
        <v>30</v>
      </c>
      <c r="B38" s="6"/>
      <c r="C38" s="11" t="s">
        <v>146</v>
      </c>
      <c r="D38" s="8">
        <v>1</v>
      </c>
      <c r="E38" s="9" t="s">
        <v>15</v>
      </c>
      <c r="F38" s="6"/>
      <c r="G38" s="14">
        <f t="shared" si="22"/>
        <v>0</v>
      </c>
      <c r="H38" s="49"/>
      <c r="I38" s="102"/>
      <c r="J38" s="102"/>
      <c r="K38" s="102"/>
      <c r="L38" s="102"/>
      <c r="M38" s="49"/>
      <c r="N38" s="10"/>
      <c r="O38" s="9"/>
      <c r="P38" s="6"/>
      <c r="Q38" s="52" t="s">
        <v>190</v>
      </c>
      <c r="S38" s="10"/>
      <c r="T38" s="9"/>
      <c r="U38" s="183" t="s">
        <v>157</v>
      </c>
      <c r="V38" s="184"/>
      <c r="W38" s="101"/>
      <c r="X38" s="10"/>
      <c r="Y38" s="9"/>
      <c r="Z38" s="179" t="s">
        <v>157</v>
      </c>
      <c r="AA38" s="180"/>
      <c r="AC38" s="10"/>
      <c r="AD38" s="9"/>
      <c r="AE38" s="179" t="s">
        <v>157</v>
      </c>
      <c r="AF38" s="180"/>
    </row>
    <row r="39" spans="1:32">
      <c r="A39" s="6">
        <v>31</v>
      </c>
      <c r="B39" s="6"/>
      <c r="C39" s="11" t="s">
        <v>147</v>
      </c>
      <c r="D39" s="8">
        <v>1</v>
      </c>
      <c r="E39" s="9" t="s">
        <v>15</v>
      </c>
      <c r="F39" s="6"/>
      <c r="G39" s="14">
        <f t="shared" si="22"/>
        <v>0</v>
      </c>
      <c r="H39" s="49"/>
      <c r="I39" s="102"/>
      <c r="J39" s="102"/>
      <c r="K39" s="102"/>
      <c r="L39" s="102"/>
      <c r="M39" s="49"/>
      <c r="N39" s="10"/>
      <c r="O39" s="9"/>
      <c r="P39" s="6"/>
      <c r="Q39" s="52" t="s">
        <v>190</v>
      </c>
      <c r="S39" s="10"/>
      <c r="T39" s="9"/>
      <c r="U39" s="183" t="s">
        <v>157</v>
      </c>
      <c r="V39" s="184"/>
      <c r="X39" s="10"/>
      <c r="Y39" s="9"/>
      <c r="Z39" s="179" t="s">
        <v>157</v>
      </c>
      <c r="AA39" s="180"/>
      <c r="AC39" s="10"/>
      <c r="AD39" s="9"/>
      <c r="AE39" s="179" t="s">
        <v>157</v>
      </c>
      <c r="AF39" s="180"/>
    </row>
    <row r="40" spans="1:32">
      <c r="A40" s="6">
        <v>32</v>
      </c>
      <c r="B40" s="6"/>
      <c r="C40" s="11" t="s">
        <v>148</v>
      </c>
      <c r="D40" s="8">
        <v>5</v>
      </c>
      <c r="E40" s="9" t="s">
        <v>17</v>
      </c>
      <c r="F40" s="6"/>
      <c r="G40" s="14">
        <f t="shared" si="22"/>
        <v>0</v>
      </c>
      <c r="H40" s="49"/>
      <c r="I40" s="102"/>
      <c r="J40" s="102"/>
      <c r="K40" s="102"/>
      <c r="L40" s="102"/>
      <c r="M40" s="49"/>
      <c r="N40" s="10">
        <v>7</v>
      </c>
      <c r="O40" s="9" t="s">
        <v>17</v>
      </c>
      <c r="P40" s="6"/>
      <c r="Q40" s="14">
        <f t="shared" si="16"/>
        <v>0</v>
      </c>
      <c r="S40" s="10">
        <v>5</v>
      </c>
      <c r="T40" s="9" t="s">
        <v>17</v>
      </c>
      <c r="U40" s="6"/>
      <c r="V40" s="14">
        <f t="shared" ref="V40:V45" si="23">S40*U40</f>
        <v>0</v>
      </c>
      <c r="X40" s="66"/>
      <c r="Y40" s="67"/>
      <c r="Z40" s="68"/>
      <c r="AA40" s="102"/>
      <c r="AC40" s="10"/>
      <c r="AD40" s="9"/>
      <c r="AE40" s="179" t="s">
        <v>157</v>
      </c>
      <c r="AF40" s="180"/>
    </row>
    <row r="41" spans="1:32">
      <c r="A41" s="6">
        <v>33</v>
      </c>
      <c r="B41" s="6"/>
      <c r="C41" s="11" t="s">
        <v>149</v>
      </c>
      <c r="D41" s="8">
        <v>240</v>
      </c>
      <c r="E41" s="9" t="s">
        <v>16</v>
      </c>
      <c r="F41" s="6"/>
      <c r="G41" s="14">
        <f t="shared" si="22"/>
        <v>0</v>
      </c>
      <c r="H41" s="49"/>
      <c r="I41" s="102"/>
      <c r="J41" s="102"/>
      <c r="K41" s="102"/>
      <c r="L41" s="102"/>
      <c r="M41" s="49"/>
      <c r="N41" s="10">
        <v>336</v>
      </c>
      <c r="O41" s="9" t="s">
        <v>16</v>
      </c>
      <c r="P41" s="6"/>
      <c r="Q41" s="14">
        <f t="shared" si="16"/>
        <v>0</v>
      </c>
      <c r="S41" s="10">
        <v>320</v>
      </c>
      <c r="T41" s="9" t="s">
        <v>16</v>
      </c>
      <c r="U41" s="6"/>
      <c r="V41" s="14">
        <f t="shared" si="23"/>
        <v>0</v>
      </c>
      <c r="X41" s="10">
        <v>240</v>
      </c>
      <c r="Y41" s="9" t="s">
        <v>16</v>
      </c>
      <c r="Z41" s="6"/>
      <c r="AA41" s="14">
        <f t="shared" ref="AA41:AA45" si="24">X41*Z41</f>
        <v>0</v>
      </c>
      <c r="AC41" s="10">
        <v>900</v>
      </c>
      <c r="AD41" s="9" t="s">
        <v>16</v>
      </c>
      <c r="AE41" s="6"/>
      <c r="AF41" s="14">
        <f t="shared" ref="AF41:AF45" si="25">AC41*AE41</f>
        <v>0</v>
      </c>
    </row>
    <row r="42" spans="1:32">
      <c r="A42" s="6">
        <v>34</v>
      </c>
      <c r="B42" s="6"/>
      <c r="C42" s="11" t="s">
        <v>150</v>
      </c>
      <c r="D42" s="8">
        <v>260</v>
      </c>
      <c r="E42" s="9" t="s">
        <v>16</v>
      </c>
      <c r="F42" s="6"/>
      <c r="G42" s="14">
        <f t="shared" si="22"/>
        <v>0</v>
      </c>
      <c r="H42" s="49"/>
      <c r="I42" s="102"/>
      <c r="J42" s="102"/>
      <c r="K42" s="102"/>
      <c r="L42" s="102"/>
      <c r="M42" s="49"/>
      <c r="N42" s="10">
        <v>480</v>
      </c>
      <c r="O42" s="9" t="s">
        <v>16</v>
      </c>
      <c r="P42" s="6"/>
      <c r="Q42" s="14">
        <f t="shared" si="16"/>
        <v>0</v>
      </c>
      <c r="S42" s="10">
        <v>400</v>
      </c>
      <c r="T42" s="9" t="s">
        <v>16</v>
      </c>
      <c r="U42" s="6"/>
      <c r="V42" s="14">
        <f t="shared" si="23"/>
        <v>0</v>
      </c>
      <c r="X42" s="10">
        <v>260</v>
      </c>
      <c r="Y42" s="9" t="s">
        <v>16</v>
      </c>
      <c r="Z42" s="6"/>
      <c r="AA42" s="14">
        <f t="shared" si="24"/>
        <v>0</v>
      </c>
      <c r="AC42" s="10">
        <v>900</v>
      </c>
      <c r="AD42" s="9" t="s">
        <v>16</v>
      </c>
      <c r="AE42" s="6"/>
      <c r="AF42" s="14">
        <f t="shared" si="25"/>
        <v>0</v>
      </c>
    </row>
    <row r="43" spans="1:32">
      <c r="A43" s="6">
        <v>35</v>
      </c>
      <c r="B43" s="6"/>
      <c r="C43" s="11" t="s">
        <v>203</v>
      </c>
      <c r="D43" s="8">
        <v>5</v>
      </c>
      <c r="E43" s="9" t="s">
        <v>19</v>
      </c>
      <c r="F43" s="6"/>
      <c r="G43" s="14">
        <f t="shared" si="22"/>
        <v>0</v>
      </c>
      <c r="H43" s="49"/>
      <c r="I43" s="102"/>
      <c r="J43" s="102"/>
      <c r="K43" s="102"/>
      <c r="L43" s="102"/>
      <c r="M43" s="49"/>
      <c r="N43" s="10"/>
      <c r="O43" s="9"/>
      <c r="P43" s="6"/>
      <c r="Q43" s="52" t="s">
        <v>190</v>
      </c>
      <c r="S43" s="10"/>
      <c r="T43" s="9"/>
      <c r="U43" s="179" t="s">
        <v>157</v>
      </c>
      <c r="V43" s="180"/>
      <c r="X43" s="10"/>
      <c r="Y43" s="9"/>
      <c r="Z43" s="179" t="s">
        <v>157</v>
      </c>
      <c r="AA43" s="180"/>
      <c r="AC43" s="10"/>
      <c r="AD43" s="9"/>
      <c r="AE43" s="179" t="s">
        <v>157</v>
      </c>
      <c r="AF43" s="180"/>
    </row>
    <row r="44" spans="1:32">
      <c r="A44" s="6">
        <v>36</v>
      </c>
      <c r="B44" s="6"/>
      <c r="C44" s="11" t="s">
        <v>151</v>
      </c>
      <c r="D44" s="8">
        <v>1</v>
      </c>
      <c r="E44" s="9" t="s">
        <v>15</v>
      </c>
      <c r="F44" s="6"/>
      <c r="G44" s="14">
        <f t="shared" si="22"/>
        <v>0</v>
      </c>
      <c r="H44" s="49"/>
      <c r="I44" s="102"/>
      <c r="J44" s="102"/>
      <c r="K44" s="102"/>
      <c r="L44" s="102"/>
      <c r="M44" s="49"/>
      <c r="N44" s="10">
        <v>1</v>
      </c>
      <c r="O44" s="9" t="s">
        <v>15</v>
      </c>
      <c r="P44" s="6"/>
      <c r="Q44" s="14">
        <f t="shared" si="16"/>
        <v>0</v>
      </c>
      <c r="S44" s="10">
        <v>1</v>
      </c>
      <c r="T44" s="9" t="s">
        <v>15</v>
      </c>
      <c r="U44" s="6"/>
      <c r="V44" s="14">
        <f t="shared" si="23"/>
        <v>0</v>
      </c>
      <c r="X44" s="10">
        <v>1</v>
      </c>
      <c r="Y44" s="9" t="s">
        <v>15</v>
      </c>
      <c r="Z44" s="6"/>
      <c r="AA44" s="14">
        <f t="shared" si="24"/>
        <v>0</v>
      </c>
      <c r="AC44" s="10">
        <v>1</v>
      </c>
      <c r="AD44" s="9" t="s">
        <v>15</v>
      </c>
      <c r="AE44" s="6"/>
      <c r="AF44" s="14">
        <f t="shared" si="25"/>
        <v>0</v>
      </c>
    </row>
    <row r="45" spans="1:32">
      <c r="A45" s="6">
        <v>37</v>
      </c>
      <c r="B45" s="6"/>
      <c r="C45" s="11" t="s">
        <v>180</v>
      </c>
      <c r="D45" s="31">
        <v>1</v>
      </c>
      <c r="E45" s="32" t="s">
        <v>15</v>
      </c>
      <c r="F45" s="29"/>
      <c r="G45" s="59">
        <f t="shared" si="22"/>
        <v>0</v>
      </c>
      <c r="H45" s="49"/>
      <c r="I45" s="115"/>
      <c r="J45" s="115"/>
      <c r="K45" s="115"/>
      <c r="L45" s="115"/>
      <c r="M45" s="49"/>
      <c r="N45" s="97">
        <v>1</v>
      </c>
      <c r="O45" s="43" t="s">
        <v>15</v>
      </c>
      <c r="P45" s="41"/>
      <c r="Q45" s="110">
        <f t="shared" si="16"/>
        <v>0</v>
      </c>
      <c r="S45" s="97">
        <v>1</v>
      </c>
      <c r="T45" s="43" t="s">
        <v>15</v>
      </c>
      <c r="U45" s="41"/>
      <c r="V45" s="110">
        <f t="shared" si="23"/>
        <v>0</v>
      </c>
      <c r="X45" s="97">
        <v>1</v>
      </c>
      <c r="Y45" s="43" t="s">
        <v>15</v>
      </c>
      <c r="Z45" s="41"/>
      <c r="AA45" s="110">
        <f t="shared" si="24"/>
        <v>0</v>
      </c>
      <c r="AC45" s="97">
        <v>1</v>
      </c>
      <c r="AD45" s="43" t="s">
        <v>15</v>
      </c>
      <c r="AE45" s="41"/>
      <c r="AF45" s="110">
        <f t="shared" si="25"/>
        <v>0</v>
      </c>
    </row>
    <row r="46" spans="1:32">
      <c r="A46" s="58"/>
      <c r="B46" s="29"/>
      <c r="C46" s="30" t="s">
        <v>20</v>
      </c>
      <c r="D46" s="56"/>
      <c r="E46" s="57"/>
      <c r="F46" s="58"/>
      <c r="G46" s="60">
        <f>SUBTOTAL(9,G5:G45)</f>
        <v>0</v>
      </c>
      <c r="H46" s="48"/>
      <c r="I46" s="64"/>
      <c r="J46" s="64"/>
      <c r="K46" s="64"/>
      <c r="L46" s="64"/>
      <c r="M46" s="48"/>
      <c r="N46" s="62"/>
      <c r="O46" s="63"/>
      <c r="P46" s="64"/>
      <c r="Q46" s="65">
        <f>SUBTOTAL(9,Q4:Q35)</f>
        <v>0</v>
      </c>
      <c r="S46" s="62"/>
      <c r="T46" s="63"/>
      <c r="U46" s="64"/>
      <c r="V46" s="65">
        <f>SUBTOTAL(9,V4:V35)</f>
        <v>0</v>
      </c>
      <c r="X46" s="62"/>
      <c r="Y46" s="63"/>
      <c r="Z46" s="64"/>
      <c r="AA46" s="65">
        <f>SUBTOTAL(9,AA4:AA35)</f>
        <v>0</v>
      </c>
      <c r="AC46" s="62"/>
      <c r="AD46" s="63"/>
      <c r="AE46" s="64"/>
      <c r="AF46" s="65">
        <f>SUBTOTAL(9,AF31:AF35)</f>
        <v>0</v>
      </c>
    </row>
    <row r="47" spans="1:32">
      <c r="A47" s="5"/>
      <c r="B47" s="5"/>
      <c r="C47" s="26"/>
      <c r="D47" s="27"/>
      <c r="E47" s="28"/>
      <c r="F47" s="5"/>
      <c r="G47" s="5"/>
      <c r="H47" s="48"/>
      <c r="I47" s="5"/>
      <c r="J47" s="5"/>
      <c r="K47" s="5"/>
      <c r="L47" s="5"/>
      <c r="M47" s="48"/>
      <c r="N47" s="61"/>
      <c r="O47" s="28"/>
      <c r="P47" s="5"/>
      <c r="Q47" s="5"/>
      <c r="S47" s="61"/>
      <c r="T47" s="28"/>
      <c r="U47" s="5"/>
      <c r="V47" s="5"/>
      <c r="X47" s="103"/>
      <c r="Y47" s="104"/>
      <c r="Z47" s="105"/>
      <c r="AA47" s="105"/>
      <c r="AC47" s="61"/>
      <c r="AD47" s="28"/>
      <c r="AE47" s="5"/>
      <c r="AF47" s="5"/>
    </row>
    <row r="48" spans="1:32" ht="25.5" customHeight="1">
      <c r="A48" s="6"/>
      <c r="B48" s="6"/>
      <c r="C48" s="71" t="s">
        <v>1</v>
      </c>
      <c r="D48" s="72"/>
      <c r="E48" s="54"/>
      <c r="F48" s="55"/>
      <c r="G48" s="55"/>
      <c r="H48" s="73"/>
      <c r="I48" s="55"/>
      <c r="J48" s="55"/>
      <c r="K48" s="55"/>
      <c r="L48" s="74" t="s">
        <v>191</v>
      </c>
      <c r="M48" s="73"/>
      <c r="N48" s="53"/>
      <c r="O48" s="54"/>
      <c r="P48" s="181" t="s">
        <v>191</v>
      </c>
      <c r="Q48" s="182"/>
      <c r="R48" s="75"/>
      <c r="S48" s="53"/>
      <c r="T48" s="54"/>
      <c r="U48" s="55"/>
      <c r="V48" s="140" t="s">
        <v>196</v>
      </c>
      <c r="W48" s="75"/>
      <c r="X48" s="92"/>
      <c r="Y48" s="91"/>
      <c r="Z48" s="78"/>
      <c r="AA48" s="140" t="s">
        <v>196</v>
      </c>
      <c r="AB48" s="75"/>
      <c r="AC48" s="53"/>
      <c r="AD48" s="54"/>
      <c r="AE48" s="55"/>
      <c r="AF48" s="140" t="s">
        <v>196</v>
      </c>
    </row>
    <row r="49" spans="1:32">
      <c r="A49" s="6"/>
      <c r="B49" s="6"/>
      <c r="C49" s="12" t="s">
        <v>2</v>
      </c>
      <c r="D49" s="8"/>
      <c r="E49" s="9"/>
      <c r="F49" s="6"/>
      <c r="G49" s="6"/>
      <c r="H49" s="48"/>
      <c r="I49" s="6"/>
      <c r="J49" s="6"/>
      <c r="K49" s="6"/>
      <c r="L49" s="6"/>
      <c r="M49" s="48"/>
      <c r="N49" s="10"/>
      <c r="O49" s="9"/>
      <c r="P49" s="6"/>
      <c r="Q49" s="6"/>
      <c r="S49" s="10"/>
      <c r="T49" s="9"/>
      <c r="U49" s="6"/>
      <c r="V49" s="6"/>
      <c r="X49" s="10"/>
      <c r="Y49" s="9"/>
      <c r="Z49" s="6"/>
      <c r="AA49" s="6"/>
      <c r="AC49" s="10"/>
      <c r="AD49" s="9"/>
      <c r="AE49" s="6"/>
      <c r="AF49" s="6"/>
    </row>
    <row r="50" spans="1:32" ht="31.5">
      <c r="A50" s="6">
        <v>38</v>
      </c>
      <c r="B50" s="6"/>
      <c r="C50" s="172" t="s">
        <v>243</v>
      </c>
      <c r="D50" s="127">
        <v>1</v>
      </c>
      <c r="E50" s="9" t="s">
        <v>17</v>
      </c>
      <c r="F50" s="6"/>
      <c r="G50" s="14">
        <f t="shared" ref="G50:G55" si="26">D50*F50</f>
        <v>0</v>
      </c>
      <c r="H50" s="49"/>
      <c r="I50" s="102"/>
      <c r="J50" s="102"/>
      <c r="K50" s="102"/>
      <c r="L50" s="102"/>
      <c r="M50" s="49"/>
      <c r="N50" s="66"/>
      <c r="O50" s="67"/>
      <c r="P50" s="68"/>
      <c r="Q50" s="68"/>
      <c r="S50" s="66"/>
      <c r="T50" s="67"/>
      <c r="U50" s="68"/>
      <c r="V50" s="68"/>
      <c r="X50" s="66"/>
      <c r="Y50" s="67"/>
      <c r="Z50" s="68"/>
      <c r="AA50" s="68"/>
      <c r="AC50" s="66"/>
      <c r="AD50" s="67"/>
      <c r="AE50" s="68"/>
      <c r="AF50" s="68"/>
    </row>
    <row r="51" spans="1:32">
      <c r="A51" s="6">
        <v>39</v>
      </c>
      <c r="B51" s="6"/>
      <c r="C51" s="11" t="s">
        <v>24</v>
      </c>
      <c r="D51" s="8">
        <v>1</v>
      </c>
      <c r="E51" s="9" t="s">
        <v>15</v>
      </c>
      <c r="F51" s="6"/>
      <c r="G51" s="14">
        <f t="shared" si="26"/>
        <v>0</v>
      </c>
      <c r="H51" s="49"/>
      <c r="I51" s="102"/>
      <c r="J51" s="102"/>
      <c r="K51" s="102"/>
      <c r="L51" s="102"/>
      <c r="M51" s="49"/>
      <c r="N51" s="66"/>
      <c r="O51" s="67"/>
      <c r="P51" s="68"/>
      <c r="Q51" s="68"/>
      <c r="S51" s="66"/>
      <c r="T51" s="67"/>
      <c r="U51" s="68"/>
      <c r="V51" s="68"/>
      <c r="X51" s="66"/>
      <c r="Y51" s="67"/>
      <c r="Z51" s="68"/>
      <c r="AA51" s="68"/>
      <c r="AC51" s="66"/>
      <c r="AD51" s="67"/>
      <c r="AE51" s="68"/>
      <c r="AF51" s="68"/>
    </row>
    <row r="52" spans="1:32">
      <c r="A52" s="6">
        <v>40</v>
      </c>
      <c r="B52" s="6"/>
      <c r="C52" s="11" t="s">
        <v>271</v>
      </c>
      <c r="D52" s="8">
        <v>450</v>
      </c>
      <c r="E52" s="9" t="s">
        <v>16</v>
      </c>
      <c r="F52" s="6"/>
      <c r="G52" s="14">
        <f t="shared" si="26"/>
        <v>0</v>
      </c>
      <c r="H52" s="49"/>
      <c r="I52" s="102"/>
      <c r="J52" s="102"/>
      <c r="K52" s="102"/>
      <c r="L52" s="102"/>
      <c r="M52" s="49"/>
      <c r="N52" s="66"/>
      <c r="O52" s="67"/>
      <c r="P52" s="68"/>
      <c r="Q52" s="68"/>
      <c r="S52" s="66"/>
      <c r="T52" s="67"/>
      <c r="U52" s="68"/>
      <c r="V52" s="68"/>
      <c r="X52" s="66"/>
      <c r="Y52" s="67"/>
      <c r="Z52" s="68"/>
      <c r="AA52" s="68"/>
      <c r="AC52" s="66"/>
      <c r="AD52" s="67"/>
      <c r="AE52" s="68"/>
      <c r="AF52" s="68"/>
    </row>
    <row r="53" spans="1:32">
      <c r="A53" s="6">
        <v>41</v>
      </c>
      <c r="B53" s="6"/>
      <c r="C53" s="11" t="s">
        <v>272</v>
      </c>
      <c r="D53" s="8">
        <v>400</v>
      </c>
      <c r="E53" s="9" t="s">
        <v>16</v>
      </c>
      <c r="F53" s="6"/>
      <c r="G53" s="14">
        <f t="shared" si="26"/>
        <v>0</v>
      </c>
      <c r="H53" s="49"/>
      <c r="I53" s="102"/>
      <c r="J53" s="102"/>
      <c r="K53" s="102"/>
      <c r="L53" s="102"/>
      <c r="M53" s="49"/>
      <c r="N53" s="66"/>
      <c r="O53" s="67"/>
      <c r="P53" s="68"/>
      <c r="Q53" s="68"/>
      <c r="S53" s="66"/>
      <c r="T53" s="67"/>
      <c r="U53" s="68"/>
      <c r="V53" s="68"/>
      <c r="X53" s="66"/>
      <c r="Y53" s="67"/>
      <c r="Z53" s="68"/>
      <c r="AA53" s="68"/>
      <c r="AC53" s="66"/>
      <c r="AD53" s="67"/>
      <c r="AE53" s="68"/>
      <c r="AF53" s="68"/>
    </row>
    <row r="54" spans="1:32">
      <c r="A54" s="6">
        <v>42</v>
      </c>
      <c r="B54" s="6"/>
      <c r="C54" s="11" t="s">
        <v>273</v>
      </c>
      <c r="D54" s="8">
        <v>230</v>
      </c>
      <c r="E54" s="9" t="s">
        <v>16</v>
      </c>
      <c r="F54" s="6"/>
      <c r="G54" s="14">
        <f t="shared" si="26"/>
        <v>0</v>
      </c>
      <c r="H54" s="49"/>
      <c r="I54" s="102"/>
      <c r="J54" s="102"/>
      <c r="K54" s="102"/>
      <c r="L54" s="102"/>
      <c r="M54" s="49"/>
      <c r="N54" s="66"/>
      <c r="O54" s="67"/>
      <c r="P54" s="68"/>
      <c r="Q54" s="68"/>
      <c r="S54" s="66"/>
      <c r="T54" s="67"/>
      <c r="U54" s="68"/>
      <c r="V54" s="68"/>
      <c r="X54" s="66"/>
      <c r="Y54" s="67"/>
      <c r="Z54" s="68"/>
      <c r="AA54" s="68"/>
      <c r="AC54" s="66"/>
      <c r="AD54" s="67"/>
      <c r="AE54" s="68"/>
      <c r="AF54" s="68"/>
    </row>
    <row r="55" spans="1:32">
      <c r="A55" s="6">
        <v>43</v>
      </c>
      <c r="B55" s="6"/>
      <c r="C55" s="11" t="s">
        <v>274</v>
      </c>
      <c r="D55" s="8">
        <v>1000</v>
      </c>
      <c r="E55" s="9" t="s">
        <v>16</v>
      </c>
      <c r="F55" s="6"/>
      <c r="G55" s="14">
        <f t="shared" si="26"/>
        <v>0</v>
      </c>
      <c r="H55" s="49"/>
      <c r="I55" s="102"/>
      <c r="J55" s="102"/>
      <c r="K55" s="102"/>
      <c r="L55" s="102"/>
      <c r="M55" s="49"/>
      <c r="N55" s="66"/>
      <c r="O55" s="67"/>
      <c r="P55" s="68"/>
      <c r="Q55" s="68"/>
      <c r="S55" s="66"/>
      <c r="T55" s="67"/>
      <c r="U55" s="68"/>
      <c r="V55" s="68"/>
      <c r="X55" s="66"/>
      <c r="Y55" s="67"/>
      <c r="Z55" s="68"/>
      <c r="AA55" s="68"/>
      <c r="AC55" s="66"/>
      <c r="AD55" s="67"/>
      <c r="AE55" s="68"/>
      <c r="AF55" s="68"/>
    </row>
    <row r="56" spans="1:32">
      <c r="A56" s="6">
        <v>44</v>
      </c>
      <c r="B56" s="6"/>
      <c r="C56" s="11" t="s">
        <v>183</v>
      </c>
      <c r="D56" s="8">
        <v>3</v>
      </c>
      <c r="E56" s="9" t="s">
        <v>17</v>
      </c>
      <c r="F56" s="6"/>
      <c r="G56" s="14">
        <f t="shared" ref="G56:G63" si="27">D56*F56</f>
        <v>0</v>
      </c>
      <c r="H56" s="49"/>
      <c r="I56" s="102"/>
      <c r="J56" s="102"/>
      <c r="K56" s="102"/>
      <c r="L56" s="102"/>
      <c r="M56" s="49"/>
      <c r="N56" s="66"/>
      <c r="O56" s="67"/>
      <c r="P56" s="68"/>
      <c r="Q56" s="68"/>
      <c r="S56" s="66"/>
      <c r="T56" s="67"/>
      <c r="U56" s="68"/>
      <c r="V56" s="68"/>
      <c r="X56" s="66"/>
      <c r="Y56" s="67"/>
      <c r="Z56" s="68"/>
      <c r="AA56" s="68"/>
      <c r="AC56" s="66"/>
      <c r="AD56" s="67"/>
      <c r="AE56" s="68"/>
      <c r="AF56" s="68"/>
    </row>
    <row r="57" spans="1:32">
      <c r="A57" s="6">
        <v>45</v>
      </c>
      <c r="B57" s="6"/>
      <c r="C57" s="11" t="s">
        <v>184</v>
      </c>
      <c r="D57" s="8">
        <v>1</v>
      </c>
      <c r="E57" s="9" t="s">
        <v>17</v>
      </c>
      <c r="F57" s="6"/>
      <c r="G57" s="14">
        <f t="shared" si="27"/>
        <v>0</v>
      </c>
      <c r="H57" s="49"/>
      <c r="I57" s="102"/>
      <c r="J57" s="102"/>
      <c r="K57" s="102"/>
      <c r="L57" s="102"/>
      <c r="M57" s="49"/>
      <c r="N57" s="66"/>
      <c r="O57" s="67"/>
      <c r="P57" s="68"/>
      <c r="Q57" s="68"/>
      <c r="S57" s="66"/>
      <c r="T57" s="67"/>
      <c r="U57" s="68"/>
      <c r="V57" s="68"/>
      <c r="X57" s="66"/>
      <c r="Y57" s="67"/>
      <c r="Z57" s="68"/>
      <c r="AA57" s="68"/>
      <c r="AC57" s="66"/>
      <c r="AD57" s="67"/>
      <c r="AE57" s="68"/>
      <c r="AF57" s="68"/>
    </row>
    <row r="58" spans="1:32">
      <c r="A58" s="6">
        <v>46</v>
      </c>
      <c r="B58" s="6"/>
      <c r="C58" s="11" t="s">
        <v>185</v>
      </c>
      <c r="D58" s="8">
        <v>7</v>
      </c>
      <c r="E58" s="9" t="s">
        <v>17</v>
      </c>
      <c r="F58" s="6"/>
      <c r="G58" s="14">
        <f t="shared" si="27"/>
        <v>0</v>
      </c>
      <c r="H58" s="49"/>
      <c r="I58" s="102"/>
      <c r="J58" s="102"/>
      <c r="K58" s="102"/>
      <c r="L58" s="102"/>
      <c r="M58" s="49"/>
      <c r="N58" s="66"/>
      <c r="O58" s="67"/>
      <c r="P58" s="68"/>
      <c r="Q58" s="68"/>
      <c r="S58" s="66"/>
      <c r="T58" s="67"/>
      <c r="U58" s="68"/>
      <c r="V58" s="68"/>
      <c r="X58" s="66"/>
      <c r="Y58" s="67"/>
      <c r="Z58" s="68"/>
      <c r="AA58" s="68"/>
      <c r="AC58" s="66"/>
      <c r="AD58" s="67"/>
      <c r="AE58" s="68"/>
      <c r="AF58" s="68"/>
    </row>
    <row r="59" spans="1:32">
      <c r="A59" s="6">
        <v>47</v>
      </c>
      <c r="B59" s="6"/>
      <c r="C59" s="11" t="s">
        <v>270</v>
      </c>
      <c r="D59" s="8">
        <v>1</v>
      </c>
      <c r="E59" s="9" t="s">
        <v>17</v>
      </c>
      <c r="F59" s="6"/>
      <c r="G59" s="14">
        <f t="shared" si="27"/>
        <v>0</v>
      </c>
      <c r="H59" s="49"/>
      <c r="I59" s="102"/>
      <c r="J59" s="102"/>
      <c r="K59" s="102"/>
      <c r="L59" s="102"/>
      <c r="M59" s="49"/>
      <c r="N59" s="66"/>
      <c r="O59" s="67"/>
      <c r="P59" s="68"/>
      <c r="Q59" s="68"/>
      <c r="S59" s="66"/>
      <c r="T59" s="67"/>
      <c r="U59" s="68"/>
      <c r="V59" s="68"/>
      <c r="X59" s="66"/>
      <c r="Y59" s="67"/>
      <c r="Z59" s="68"/>
      <c r="AA59" s="68"/>
      <c r="AC59" s="66"/>
      <c r="AD59" s="67"/>
      <c r="AE59" s="68"/>
      <c r="AF59" s="68"/>
    </row>
    <row r="60" spans="1:32">
      <c r="A60" s="6">
        <v>48</v>
      </c>
      <c r="B60" s="6"/>
      <c r="C60" s="11" t="s">
        <v>223</v>
      </c>
      <c r="D60" s="8">
        <v>1</v>
      </c>
      <c r="E60" s="9" t="s">
        <v>17</v>
      </c>
      <c r="F60" s="6"/>
      <c r="G60" s="14">
        <f t="shared" si="27"/>
        <v>0</v>
      </c>
      <c r="H60" s="49"/>
      <c r="I60" s="102"/>
      <c r="J60" s="102"/>
      <c r="K60" s="102"/>
      <c r="L60" s="102"/>
      <c r="M60" s="49"/>
      <c r="N60" s="66"/>
      <c r="O60" s="67"/>
      <c r="P60" s="68"/>
      <c r="Q60" s="68"/>
      <c r="S60" s="66"/>
      <c r="T60" s="67"/>
      <c r="U60" s="68"/>
      <c r="V60" s="68"/>
      <c r="X60" s="66"/>
      <c r="Y60" s="67"/>
      <c r="Z60" s="68"/>
      <c r="AA60" s="68"/>
      <c r="AC60" s="66"/>
      <c r="AD60" s="67"/>
      <c r="AE60" s="68"/>
      <c r="AF60" s="68"/>
    </row>
    <row r="61" spans="1:32">
      <c r="A61" s="6">
        <v>49</v>
      </c>
      <c r="B61" s="6"/>
      <c r="C61" s="11" t="s">
        <v>25</v>
      </c>
      <c r="D61" s="8">
        <v>4</v>
      </c>
      <c r="E61" s="9" t="s">
        <v>17</v>
      </c>
      <c r="F61" s="6"/>
      <c r="G61" s="14">
        <f>D61*F61</f>
        <v>0</v>
      </c>
      <c r="H61" s="49"/>
      <c r="I61" s="102"/>
      <c r="J61" s="102"/>
      <c r="K61" s="102"/>
      <c r="L61" s="102"/>
      <c r="M61" s="49"/>
      <c r="N61" s="66"/>
      <c r="O61" s="67"/>
      <c r="P61" s="68"/>
      <c r="Q61" s="68"/>
      <c r="S61" s="66"/>
      <c r="T61" s="67"/>
      <c r="U61" s="68"/>
      <c r="V61" s="68"/>
      <c r="X61" s="66"/>
      <c r="Y61" s="67"/>
      <c r="Z61" s="68"/>
      <c r="AA61" s="68"/>
      <c r="AC61" s="66"/>
      <c r="AD61" s="67"/>
      <c r="AE61" s="68"/>
      <c r="AF61" s="68"/>
    </row>
    <row r="62" spans="1:32">
      <c r="A62" s="6">
        <v>50</v>
      </c>
      <c r="B62" s="6"/>
      <c r="C62" s="11" t="s">
        <v>218</v>
      </c>
      <c r="D62" s="8">
        <v>1</v>
      </c>
      <c r="E62" s="9" t="s">
        <v>17</v>
      </c>
      <c r="F62" s="6"/>
      <c r="G62" s="14">
        <f t="shared" si="27"/>
        <v>0</v>
      </c>
      <c r="H62" s="49"/>
      <c r="I62" s="102"/>
      <c r="J62" s="102"/>
      <c r="K62" s="102"/>
      <c r="L62" s="102"/>
      <c r="M62" s="49"/>
      <c r="N62" s="66"/>
      <c r="O62" s="67"/>
      <c r="P62" s="68"/>
      <c r="Q62" s="68"/>
      <c r="S62" s="66"/>
      <c r="T62" s="67"/>
      <c r="U62" s="68"/>
      <c r="V62" s="68"/>
      <c r="X62" s="66"/>
      <c r="Y62" s="67"/>
      <c r="Z62" s="68"/>
      <c r="AA62" s="68"/>
      <c r="AC62" s="66"/>
      <c r="AD62" s="67"/>
      <c r="AE62" s="68"/>
      <c r="AF62" s="68"/>
    </row>
    <row r="63" spans="1:32">
      <c r="A63" s="6">
        <v>51</v>
      </c>
      <c r="B63" s="6"/>
      <c r="C63" s="11" t="s">
        <v>3</v>
      </c>
      <c r="D63" s="8">
        <v>1</v>
      </c>
      <c r="E63" s="9" t="s">
        <v>17</v>
      </c>
      <c r="F63" s="6"/>
      <c r="G63" s="14">
        <f t="shared" si="27"/>
        <v>0</v>
      </c>
      <c r="H63" s="49"/>
      <c r="I63" s="102"/>
      <c r="J63" s="102"/>
      <c r="K63" s="102"/>
      <c r="L63" s="102"/>
      <c r="M63" s="49"/>
      <c r="N63" s="66"/>
      <c r="O63" s="67"/>
      <c r="P63" s="68"/>
      <c r="Q63" s="68"/>
      <c r="S63" s="66"/>
      <c r="T63" s="67"/>
      <c r="U63" s="68"/>
      <c r="V63" s="68"/>
      <c r="X63" s="66"/>
      <c r="Y63" s="67"/>
      <c r="Z63" s="68"/>
      <c r="AA63" s="68"/>
      <c r="AC63" s="66"/>
      <c r="AD63" s="67"/>
      <c r="AE63" s="68"/>
      <c r="AF63" s="68"/>
    </row>
    <row r="64" spans="1:32">
      <c r="A64" s="6"/>
      <c r="B64" s="6"/>
      <c r="C64" s="16" t="s">
        <v>26</v>
      </c>
      <c r="D64" s="8"/>
      <c r="E64" s="9"/>
      <c r="F64" s="6"/>
      <c r="G64" s="6"/>
      <c r="H64" s="48"/>
      <c r="I64" s="68"/>
      <c r="J64" s="68"/>
      <c r="K64" s="68"/>
      <c r="L64" s="68"/>
      <c r="M64" s="48"/>
      <c r="N64" s="66"/>
      <c r="O64" s="67"/>
      <c r="P64" s="68"/>
      <c r="Q64" s="68"/>
      <c r="S64" s="66"/>
      <c r="T64" s="67"/>
      <c r="U64" s="68"/>
      <c r="V64" s="68"/>
      <c r="X64" s="66"/>
      <c r="Y64" s="67"/>
      <c r="Z64" s="68"/>
      <c r="AA64" s="68"/>
      <c r="AC64" s="66"/>
      <c r="AD64" s="67"/>
      <c r="AE64" s="68"/>
      <c r="AF64" s="68"/>
    </row>
    <row r="65" spans="1:32">
      <c r="A65" s="6">
        <v>52</v>
      </c>
      <c r="B65" s="6"/>
      <c r="C65" s="17" t="s">
        <v>269</v>
      </c>
      <c r="D65" s="8">
        <v>1</v>
      </c>
      <c r="E65" s="9" t="s">
        <v>15</v>
      </c>
      <c r="F65" s="6"/>
      <c r="G65" s="14">
        <f t="shared" ref="G65:G74" si="28">D65*F65</f>
        <v>0</v>
      </c>
      <c r="H65" s="49"/>
      <c r="I65" s="102"/>
      <c r="J65" s="102"/>
      <c r="K65" s="102"/>
      <c r="L65" s="102"/>
      <c r="M65" s="49"/>
      <c r="N65" s="66"/>
      <c r="O65" s="67"/>
      <c r="P65" s="68"/>
      <c r="Q65" s="68"/>
      <c r="S65" s="66"/>
      <c r="T65" s="67"/>
      <c r="U65" s="68"/>
      <c r="V65" s="68"/>
      <c r="X65" s="66"/>
      <c r="Y65" s="67"/>
      <c r="Z65" s="68"/>
      <c r="AA65" s="68"/>
      <c r="AC65" s="66"/>
      <c r="AD65" s="67"/>
      <c r="AE65" s="68"/>
      <c r="AF65" s="68"/>
    </row>
    <row r="66" spans="1:32">
      <c r="A66" s="171" t="s">
        <v>235</v>
      </c>
      <c r="B66" s="6"/>
      <c r="C66" s="17" t="s">
        <v>237</v>
      </c>
      <c r="D66" s="8">
        <v>1</v>
      </c>
      <c r="E66" s="9" t="s">
        <v>15</v>
      </c>
      <c r="F66" s="6"/>
      <c r="G66" s="14">
        <f t="shared" ref="G66:G67" si="29">D66*F66</f>
        <v>0</v>
      </c>
      <c r="H66" s="49"/>
      <c r="I66" s="102"/>
      <c r="J66" s="102"/>
      <c r="K66" s="102"/>
      <c r="L66" s="102"/>
      <c r="M66" s="49"/>
      <c r="N66" s="66"/>
      <c r="O66" s="67"/>
      <c r="P66" s="68"/>
      <c r="Q66" s="68"/>
      <c r="S66" s="66"/>
      <c r="T66" s="67"/>
      <c r="U66" s="68"/>
      <c r="V66" s="68"/>
      <c r="X66" s="66"/>
      <c r="Y66" s="67"/>
      <c r="Z66" s="68"/>
      <c r="AA66" s="68"/>
      <c r="AC66" s="66"/>
      <c r="AD66" s="67"/>
      <c r="AE66" s="68"/>
      <c r="AF66" s="68"/>
    </row>
    <row r="67" spans="1:32">
      <c r="A67" s="171" t="s">
        <v>236</v>
      </c>
      <c r="B67" s="6"/>
      <c r="C67" s="17" t="s">
        <v>238</v>
      </c>
      <c r="D67" s="8">
        <v>1</v>
      </c>
      <c r="E67" s="9" t="s">
        <v>15</v>
      </c>
      <c r="F67" s="6"/>
      <c r="G67" s="14">
        <f t="shared" si="29"/>
        <v>0</v>
      </c>
      <c r="H67" s="49"/>
      <c r="I67" s="102"/>
      <c r="J67" s="102"/>
      <c r="K67" s="102"/>
      <c r="L67" s="102"/>
      <c r="M67" s="49"/>
      <c r="N67" s="66"/>
      <c r="O67" s="67"/>
      <c r="P67" s="68"/>
      <c r="Q67" s="68"/>
      <c r="S67" s="66"/>
      <c r="T67" s="67"/>
      <c r="U67" s="68"/>
      <c r="V67" s="68"/>
      <c r="X67" s="66"/>
      <c r="Y67" s="67"/>
      <c r="Z67" s="68"/>
      <c r="AA67" s="68"/>
      <c r="AC67" s="66"/>
      <c r="AD67" s="67"/>
      <c r="AE67" s="68"/>
      <c r="AF67" s="68"/>
    </row>
    <row r="68" spans="1:32">
      <c r="A68" s="171" t="s">
        <v>225</v>
      </c>
      <c r="B68" s="6"/>
      <c r="C68" s="17" t="s">
        <v>228</v>
      </c>
      <c r="D68" s="8">
        <v>560</v>
      </c>
      <c r="E68" s="9" t="s">
        <v>16</v>
      </c>
      <c r="F68" s="6"/>
      <c r="G68" s="14">
        <f t="shared" si="28"/>
        <v>0</v>
      </c>
      <c r="H68" s="49"/>
      <c r="I68" s="102"/>
      <c r="J68" s="102"/>
      <c r="K68" s="102"/>
      <c r="L68" s="102"/>
      <c r="M68" s="49"/>
      <c r="N68" s="66"/>
      <c r="O68" s="67"/>
      <c r="P68" s="68"/>
      <c r="Q68" s="68"/>
      <c r="S68" s="66"/>
      <c r="T68" s="67"/>
      <c r="U68" s="68"/>
      <c r="V68" s="68"/>
      <c r="X68" s="66"/>
      <c r="Y68" s="67"/>
      <c r="Z68" s="68"/>
      <c r="AA68" s="68"/>
      <c r="AC68" s="66"/>
      <c r="AD68" s="67"/>
      <c r="AE68" s="68"/>
      <c r="AF68" s="68"/>
    </row>
    <row r="69" spans="1:32">
      <c r="A69" s="171" t="s">
        <v>226</v>
      </c>
      <c r="B69" s="6"/>
      <c r="C69" s="17" t="s">
        <v>229</v>
      </c>
      <c r="D69" s="8">
        <v>100</v>
      </c>
      <c r="E69" s="9" t="s">
        <v>16</v>
      </c>
      <c r="F69" s="6"/>
      <c r="G69" s="14">
        <f t="shared" si="28"/>
        <v>0</v>
      </c>
      <c r="H69" s="49"/>
      <c r="I69" s="102"/>
      <c r="J69" s="102"/>
      <c r="K69" s="102"/>
      <c r="L69" s="102"/>
      <c r="M69" s="49"/>
      <c r="N69" s="66"/>
      <c r="O69" s="67"/>
      <c r="P69" s="68"/>
      <c r="Q69" s="68"/>
      <c r="S69" s="66"/>
      <c r="T69" s="67"/>
      <c r="U69" s="68"/>
      <c r="V69" s="68"/>
      <c r="X69" s="66"/>
      <c r="Y69" s="67"/>
      <c r="Z69" s="68"/>
      <c r="AA69" s="68"/>
      <c r="AC69" s="66"/>
      <c r="AD69" s="67"/>
      <c r="AE69" s="68"/>
      <c r="AF69" s="68"/>
    </row>
    <row r="70" spans="1:32">
      <c r="A70" s="171" t="s">
        <v>227</v>
      </c>
      <c r="B70" s="6"/>
      <c r="C70" s="17" t="s">
        <v>222</v>
      </c>
      <c r="D70" s="8">
        <v>1</v>
      </c>
      <c r="E70" s="9" t="s">
        <v>17</v>
      </c>
      <c r="F70" s="6"/>
      <c r="G70" s="14">
        <f t="shared" si="28"/>
        <v>0</v>
      </c>
      <c r="H70" s="49"/>
      <c r="I70" s="102"/>
      <c r="J70" s="102"/>
      <c r="K70" s="102"/>
      <c r="L70" s="102"/>
      <c r="M70" s="49"/>
      <c r="N70" s="66"/>
      <c r="O70" s="67"/>
      <c r="P70" s="68"/>
      <c r="Q70" s="68"/>
      <c r="S70" s="66"/>
      <c r="T70" s="67"/>
      <c r="U70" s="68"/>
      <c r="V70" s="68"/>
      <c r="X70" s="66"/>
      <c r="Y70" s="67"/>
      <c r="Z70" s="68"/>
      <c r="AA70" s="68"/>
      <c r="AC70" s="66"/>
      <c r="AD70" s="67"/>
      <c r="AE70" s="68"/>
      <c r="AF70" s="68"/>
    </row>
    <row r="71" spans="1:32">
      <c r="A71" s="6">
        <v>54</v>
      </c>
      <c r="B71" s="6"/>
      <c r="C71" s="17" t="s">
        <v>27</v>
      </c>
      <c r="D71" s="8">
        <v>1</v>
      </c>
      <c r="E71" s="9" t="s">
        <v>17</v>
      </c>
      <c r="F71" s="6"/>
      <c r="G71" s="14">
        <f t="shared" si="28"/>
        <v>0</v>
      </c>
      <c r="H71" s="49"/>
      <c r="I71" s="102"/>
      <c r="J71" s="102"/>
      <c r="K71" s="102"/>
      <c r="L71" s="102"/>
      <c r="M71" s="49"/>
      <c r="N71" s="66"/>
      <c r="O71" s="67"/>
      <c r="P71" s="68"/>
      <c r="Q71" s="68"/>
      <c r="S71" s="66"/>
      <c r="T71" s="67"/>
      <c r="U71" s="68"/>
      <c r="V71" s="68"/>
      <c r="X71" s="66"/>
      <c r="Y71" s="67"/>
      <c r="Z71" s="68"/>
      <c r="AA71" s="68"/>
      <c r="AC71" s="66"/>
      <c r="AD71" s="67"/>
      <c r="AE71" s="68"/>
      <c r="AF71" s="68"/>
    </row>
    <row r="72" spans="1:32">
      <c r="A72" s="6">
        <v>55</v>
      </c>
      <c r="B72" s="6"/>
      <c r="C72" s="17" t="s">
        <v>28</v>
      </c>
      <c r="D72" s="8">
        <v>1</v>
      </c>
      <c r="E72" s="9" t="s">
        <v>17</v>
      </c>
      <c r="F72" s="6"/>
      <c r="G72" s="14">
        <f t="shared" si="28"/>
        <v>0</v>
      </c>
      <c r="H72" s="49"/>
      <c r="I72" s="102"/>
      <c r="J72" s="102"/>
      <c r="K72" s="102"/>
      <c r="L72" s="102"/>
      <c r="M72" s="49"/>
      <c r="N72" s="66"/>
      <c r="O72" s="67"/>
      <c r="P72" s="68"/>
      <c r="Q72" s="68"/>
      <c r="S72" s="66"/>
      <c r="T72" s="67"/>
      <c r="U72" s="68"/>
      <c r="V72" s="68"/>
      <c r="X72" s="66"/>
      <c r="Y72" s="67"/>
      <c r="Z72" s="68"/>
      <c r="AA72" s="68"/>
      <c r="AC72" s="66"/>
      <c r="AD72" s="67"/>
      <c r="AE72" s="68"/>
      <c r="AF72" s="68"/>
    </row>
    <row r="73" spans="1:32">
      <c r="A73" s="6">
        <v>56</v>
      </c>
      <c r="B73" s="6"/>
      <c r="C73" s="17" t="s">
        <v>234</v>
      </c>
      <c r="D73" s="127">
        <v>1</v>
      </c>
      <c r="E73" s="128" t="s">
        <v>17</v>
      </c>
      <c r="F73" s="6"/>
      <c r="G73" s="14">
        <f t="shared" si="28"/>
        <v>0</v>
      </c>
      <c r="H73" s="49"/>
      <c r="I73" s="102"/>
      <c r="J73" s="102"/>
      <c r="K73" s="102"/>
      <c r="L73" s="102"/>
      <c r="M73" s="49"/>
      <c r="N73" s="66"/>
      <c r="O73" s="67"/>
      <c r="P73" s="68"/>
      <c r="Q73" s="68"/>
      <c r="S73" s="66"/>
      <c r="T73" s="67"/>
      <c r="U73" s="68"/>
      <c r="V73" s="68"/>
      <c r="X73" s="66"/>
      <c r="Y73" s="67"/>
      <c r="Z73" s="68"/>
      <c r="AA73" s="68"/>
      <c r="AC73" s="66"/>
      <c r="AD73" s="67"/>
      <c r="AE73" s="68"/>
      <c r="AF73" s="68"/>
    </row>
    <row r="74" spans="1:32">
      <c r="A74" s="6">
        <v>57</v>
      </c>
      <c r="B74" s="6"/>
      <c r="C74" s="11" t="s">
        <v>22</v>
      </c>
      <c r="D74" s="8">
        <v>1</v>
      </c>
      <c r="E74" s="9" t="s">
        <v>15</v>
      </c>
      <c r="F74" s="6"/>
      <c r="G74" s="14">
        <f t="shared" si="28"/>
        <v>0</v>
      </c>
      <c r="H74" s="49"/>
      <c r="I74" s="102"/>
      <c r="J74" s="102"/>
      <c r="K74" s="102"/>
      <c r="L74" s="102"/>
      <c r="M74" s="49"/>
      <c r="N74" s="66"/>
      <c r="O74" s="67"/>
      <c r="P74" s="68"/>
      <c r="Q74" s="68"/>
      <c r="S74" s="66"/>
      <c r="T74" s="67"/>
      <c r="U74" s="68"/>
      <c r="V74" s="68"/>
      <c r="X74" s="66"/>
      <c r="Y74" s="67"/>
      <c r="Z74" s="68"/>
      <c r="AA74" s="68"/>
      <c r="AC74" s="66"/>
      <c r="AD74" s="67"/>
      <c r="AE74" s="68"/>
      <c r="AF74" s="68"/>
    </row>
    <row r="75" spans="1:32">
      <c r="A75" s="6"/>
      <c r="B75" s="6"/>
      <c r="C75" s="18" t="s">
        <v>29</v>
      </c>
      <c r="D75" s="8"/>
      <c r="E75" s="9"/>
      <c r="F75" s="6"/>
      <c r="G75" s="6"/>
      <c r="H75" s="48"/>
      <c r="I75" s="68"/>
      <c r="J75" s="68"/>
      <c r="K75" s="68"/>
      <c r="L75" s="68"/>
      <c r="M75" s="48"/>
      <c r="N75" s="66"/>
      <c r="O75" s="67"/>
      <c r="P75" s="68"/>
      <c r="Q75" s="68"/>
      <c r="S75" s="66"/>
      <c r="T75" s="67"/>
      <c r="U75" s="68"/>
      <c r="V75" s="68"/>
      <c r="X75" s="66"/>
      <c r="Y75" s="67"/>
      <c r="Z75" s="68"/>
      <c r="AA75" s="68"/>
      <c r="AC75" s="66"/>
      <c r="AD75" s="67"/>
      <c r="AE75" s="68"/>
      <c r="AF75" s="68"/>
    </row>
    <row r="76" spans="1:32">
      <c r="A76" s="6">
        <v>58</v>
      </c>
      <c r="B76" s="6"/>
      <c r="C76" s="11" t="s">
        <v>268</v>
      </c>
      <c r="D76" s="8">
        <v>420</v>
      </c>
      <c r="E76" s="9" t="s">
        <v>16</v>
      </c>
      <c r="F76" s="6"/>
      <c r="G76" s="14">
        <f t="shared" ref="G76:G80" si="30">D76*F76</f>
        <v>0</v>
      </c>
      <c r="H76" s="49"/>
      <c r="I76" s="102"/>
      <c r="J76" s="102"/>
      <c r="K76" s="102"/>
      <c r="L76" s="102"/>
      <c r="M76" s="49"/>
      <c r="N76" s="66"/>
      <c r="O76" s="67"/>
      <c r="P76" s="68"/>
      <c r="Q76" s="68"/>
      <c r="S76" s="66"/>
      <c r="T76" s="67"/>
      <c r="U76" s="68"/>
      <c r="V76" s="68"/>
      <c r="X76" s="66"/>
      <c r="Y76" s="67"/>
      <c r="Z76" s="68"/>
      <c r="AA76" s="68"/>
      <c r="AC76" s="66"/>
      <c r="AD76" s="67"/>
      <c r="AE76" s="68"/>
      <c r="AF76" s="68"/>
    </row>
    <row r="77" spans="1:32">
      <c r="A77" s="6">
        <v>59</v>
      </c>
      <c r="B77" s="6"/>
      <c r="C77" s="11" t="s">
        <v>4</v>
      </c>
      <c r="D77" s="8">
        <v>3</v>
      </c>
      <c r="E77" s="9" t="s">
        <v>17</v>
      </c>
      <c r="F77" s="6"/>
      <c r="G77" s="14">
        <f t="shared" si="30"/>
        <v>0</v>
      </c>
      <c r="H77" s="49"/>
      <c r="I77" s="102"/>
      <c r="J77" s="102"/>
      <c r="K77" s="102"/>
      <c r="L77" s="102"/>
      <c r="M77" s="49"/>
      <c r="N77" s="66"/>
      <c r="O77" s="67"/>
      <c r="P77" s="68"/>
      <c r="Q77" s="68"/>
      <c r="S77" s="66"/>
      <c r="T77" s="67"/>
      <c r="U77" s="68"/>
      <c r="V77" s="68"/>
      <c r="X77" s="66"/>
      <c r="Y77" s="67"/>
      <c r="Z77" s="68"/>
      <c r="AA77" s="68"/>
      <c r="AC77" s="66"/>
      <c r="AD77" s="67"/>
      <c r="AE77" s="68"/>
      <c r="AF77" s="68"/>
    </row>
    <row r="78" spans="1:32">
      <c r="A78" s="6">
        <v>60</v>
      </c>
      <c r="B78" s="6"/>
      <c r="C78" s="11" t="s">
        <v>30</v>
      </c>
      <c r="D78" s="8">
        <v>1</v>
      </c>
      <c r="E78" s="9" t="s">
        <v>17</v>
      </c>
      <c r="F78" s="6"/>
      <c r="G78" s="14">
        <f t="shared" si="30"/>
        <v>0</v>
      </c>
      <c r="H78" s="49"/>
      <c r="I78" s="102"/>
      <c r="J78" s="102"/>
      <c r="K78" s="102"/>
      <c r="L78" s="102"/>
      <c r="M78" s="49"/>
      <c r="N78" s="66"/>
      <c r="O78" s="67"/>
      <c r="P78" s="68"/>
      <c r="Q78" s="68"/>
      <c r="S78" s="66"/>
      <c r="T78" s="67"/>
      <c r="U78" s="68"/>
      <c r="V78" s="68"/>
      <c r="X78" s="66"/>
      <c r="Y78" s="67"/>
      <c r="Z78" s="68"/>
      <c r="AA78" s="68"/>
      <c r="AC78" s="66"/>
      <c r="AD78" s="67"/>
      <c r="AE78" s="68"/>
      <c r="AF78" s="68"/>
    </row>
    <row r="79" spans="1:32">
      <c r="A79" s="6">
        <v>61</v>
      </c>
      <c r="B79" s="6"/>
      <c r="C79" s="11" t="s">
        <v>31</v>
      </c>
      <c r="D79" s="8">
        <v>1</v>
      </c>
      <c r="E79" s="9" t="s">
        <v>17</v>
      </c>
      <c r="F79" s="6"/>
      <c r="G79" s="14">
        <f t="shared" si="30"/>
        <v>0</v>
      </c>
      <c r="H79" s="49"/>
      <c r="I79" s="102"/>
      <c r="J79" s="102"/>
      <c r="K79" s="102"/>
      <c r="L79" s="102"/>
      <c r="M79" s="49"/>
      <c r="N79" s="66"/>
      <c r="O79" s="67"/>
      <c r="P79" s="68"/>
      <c r="Q79" s="68"/>
      <c r="S79" s="66"/>
      <c r="T79" s="67"/>
      <c r="U79" s="68"/>
      <c r="V79" s="68"/>
      <c r="X79" s="66"/>
      <c r="Y79" s="67"/>
      <c r="Z79" s="68"/>
      <c r="AA79" s="68"/>
      <c r="AC79" s="66"/>
      <c r="AD79" s="67"/>
      <c r="AE79" s="68"/>
      <c r="AF79" s="68"/>
    </row>
    <row r="80" spans="1:32">
      <c r="A80" s="6">
        <v>62</v>
      </c>
      <c r="B80" s="6"/>
      <c r="C80" s="11" t="s">
        <v>23</v>
      </c>
      <c r="D80" s="8">
        <v>1</v>
      </c>
      <c r="E80" s="9" t="s">
        <v>17</v>
      </c>
      <c r="F80" s="6"/>
      <c r="G80" s="14">
        <f t="shared" si="30"/>
        <v>0</v>
      </c>
      <c r="H80" s="49"/>
      <c r="I80" s="102"/>
      <c r="J80" s="102"/>
      <c r="K80" s="102"/>
      <c r="L80" s="102"/>
      <c r="M80" s="49"/>
      <c r="N80" s="66"/>
      <c r="O80" s="67"/>
      <c r="P80" s="68"/>
      <c r="Q80" s="68"/>
      <c r="S80" s="66"/>
      <c r="T80" s="67"/>
      <c r="U80" s="68"/>
      <c r="V80" s="68"/>
      <c r="X80" s="66"/>
      <c r="Y80" s="67"/>
      <c r="Z80" s="68"/>
      <c r="AA80" s="68"/>
      <c r="AC80" s="66"/>
      <c r="AD80" s="67"/>
      <c r="AE80" s="68"/>
      <c r="AF80" s="68"/>
    </row>
    <row r="81" spans="1:32">
      <c r="A81" s="6">
        <v>63</v>
      </c>
      <c r="B81" s="6"/>
      <c r="C81" s="11" t="s">
        <v>32</v>
      </c>
      <c r="D81" s="19" t="s">
        <v>33</v>
      </c>
      <c r="E81" s="9"/>
      <c r="F81" s="6"/>
      <c r="G81" s="6"/>
      <c r="H81" s="48"/>
      <c r="I81" s="68"/>
      <c r="J81" s="68"/>
      <c r="K81" s="68"/>
      <c r="L81" s="68"/>
      <c r="M81" s="48"/>
      <c r="N81" s="66"/>
      <c r="O81" s="67"/>
      <c r="P81" s="68"/>
      <c r="Q81" s="68"/>
      <c r="S81" s="66"/>
      <c r="T81" s="67"/>
      <c r="U81" s="68"/>
      <c r="V81" s="68"/>
      <c r="X81" s="66"/>
      <c r="Y81" s="67"/>
      <c r="Z81" s="68"/>
      <c r="AA81" s="68"/>
      <c r="AC81" s="66"/>
      <c r="AD81" s="67"/>
      <c r="AE81" s="68"/>
      <c r="AF81" s="68"/>
    </row>
    <row r="82" spans="1:32">
      <c r="A82" s="6">
        <v>64</v>
      </c>
      <c r="B82" s="6"/>
      <c r="C82" s="11" t="s">
        <v>34</v>
      </c>
      <c r="D82" s="8">
        <v>1</v>
      </c>
      <c r="E82" s="9" t="s">
        <v>15</v>
      </c>
      <c r="F82" s="6"/>
      <c r="G82" s="14">
        <f t="shared" ref="G82:G102" si="31">D82*F82</f>
        <v>0</v>
      </c>
      <c r="H82" s="49"/>
      <c r="I82" s="102"/>
      <c r="J82" s="102"/>
      <c r="K82" s="102"/>
      <c r="L82" s="102"/>
      <c r="M82" s="49"/>
      <c r="N82" s="66"/>
      <c r="O82" s="67"/>
      <c r="P82" s="68"/>
      <c r="Q82" s="68"/>
      <c r="S82" s="66"/>
      <c r="T82" s="67"/>
      <c r="U82" s="68"/>
      <c r="V82" s="68"/>
      <c r="X82" s="66"/>
      <c r="Y82" s="67"/>
      <c r="Z82" s="68"/>
      <c r="AA82" s="68"/>
      <c r="AC82" s="66"/>
      <c r="AD82" s="67"/>
      <c r="AE82" s="68"/>
      <c r="AF82" s="68"/>
    </row>
    <row r="83" spans="1:32">
      <c r="A83" s="6">
        <v>65</v>
      </c>
      <c r="B83" s="6"/>
      <c r="C83" s="6" t="s">
        <v>181</v>
      </c>
      <c r="D83" s="8">
        <v>2</v>
      </c>
      <c r="E83" s="9" t="s">
        <v>17</v>
      </c>
      <c r="F83" s="6"/>
      <c r="G83" s="14">
        <f t="shared" si="31"/>
        <v>0</v>
      </c>
      <c r="H83" s="49"/>
      <c r="I83" s="102"/>
      <c r="J83" s="102"/>
      <c r="K83" s="102"/>
      <c r="L83" s="102"/>
      <c r="M83" s="49"/>
      <c r="N83" s="66"/>
      <c r="O83" s="67"/>
      <c r="P83" s="68"/>
      <c r="Q83" s="68"/>
      <c r="S83" s="66"/>
      <c r="T83" s="67"/>
      <c r="U83" s="68"/>
      <c r="V83" s="68"/>
      <c r="X83" s="66"/>
      <c r="Y83" s="67"/>
      <c r="Z83" s="68"/>
      <c r="AA83" s="68"/>
      <c r="AC83" s="66"/>
      <c r="AD83" s="67"/>
      <c r="AE83" s="68"/>
      <c r="AF83" s="68"/>
    </row>
    <row r="84" spans="1:32">
      <c r="A84" s="6">
        <v>66</v>
      </c>
      <c r="B84" s="6"/>
      <c r="C84" s="6" t="s">
        <v>267</v>
      </c>
      <c r="D84" s="8">
        <v>1</v>
      </c>
      <c r="E84" s="9" t="s">
        <v>15</v>
      </c>
      <c r="F84" s="6"/>
      <c r="G84" s="14">
        <f t="shared" si="31"/>
        <v>0</v>
      </c>
      <c r="H84" s="49"/>
      <c r="I84" s="102"/>
      <c r="J84" s="102"/>
      <c r="K84" s="102"/>
      <c r="L84" s="102"/>
      <c r="M84" s="49"/>
      <c r="N84" s="66"/>
      <c r="O84" s="67"/>
      <c r="P84" s="68"/>
      <c r="Q84" s="68"/>
      <c r="S84" s="66"/>
      <c r="T84" s="67"/>
      <c r="U84" s="68"/>
      <c r="V84" s="68"/>
      <c r="X84" s="66"/>
      <c r="Y84" s="67"/>
      <c r="Z84" s="68"/>
      <c r="AA84" s="68"/>
      <c r="AC84" s="66"/>
      <c r="AD84" s="67"/>
      <c r="AE84" s="68"/>
      <c r="AF84" s="68"/>
    </row>
    <row r="85" spans="1:32">
      <c r="A85" s="6"/>
      <c r="B85" s="6"/>
      <c r="C85" s="20" t="s">
        <v>35</v>
      </c>
      <c r="D85" s="8"/>
      <c r="E85" s="9"/>
      <c r="F85" s="6"/>
      <c r="G85" s="6"/>
      <c r="H85" s="48"/>
      <c r="I85" s="68"/>
      <c r="J85" s="68"/>
      <c r="K85" s="68"/>
      <c r="L85" s="68"/>
      <c r="M85" s="48"/>
      <c r="N85" s="66"/>
      <c r="O85" s="67"/>
      <c r="P85" s="68"/>
      <c r="Q85" s="68"/>
      <c r="S85" s="66"/>
      <c r="T85" s="67"/>
      <c r="U85" s="68"/>
      <c r="V85" s="68"/>
      <c r="X85" s="66"/>
      <c r="Y85" s="67"/>
      <c r="Z85" s="68"/>
      <c r="AA85" s="68"/>
      <c r="AC85" s="66"/>
      <c r="AD85" s="67"/>
      <c r="AE85" s="68"/>
      <c r="AF85" s="68"/>
    </row>
    <row r="86" spans="1:32">
      <c r="A86" s="6">
        <v>67</v>
      </c>
      <c r="B86" s="6"/>
      <c r="C86" s="11" t="s">
        <v>36</v>
      </c>
      <c r="D86" s="8">
        <v>1</v>
      </c>
      <c r="E86" s="9" t="s">
        <v>17</v>
      </c>
      <c r="F86" s="6"/>
      <c r="G86" s="14">
        <f t="shared" si="31"/>
        <v>0</v>
      </c>
      <c r="H86" s="49"/>
      <c r="I86" s="102"/>
      <c r="J86" s="102"/>
      <c r="K86" s="102"/>
      <c r="L86" s="102"/>
      <c r="M86" s="49"/>
      <c r="N86" s="66"/>
      <c r="O86" s="67"/>
      <c r="P86" s="68"/>
      <c r="Q86" s="68"/>
      <c r="S86" s="66"/>
      <c r="T86" s="67"/>
      <c r="U86" s="68"/>
      <c r="V86" s="68"/>
      <c r="X86" s="66"/>
      <c r="Y86" s="67"/>
      <c r="Z86" s="68"/>
      <c r="AA86" s="68"/>
      <c r="AC86" s="66"/>
      <c r="AD86" s="67"/>
      <c r="AE86" s="68"/>
      <c r="AF86" s="68"/>
    </row>
    <row r="87" spans="1:32">
      <c r="A87" s="6">
        <v>68</v>
      </c>
      <c r="B87" s="6"/>
      <c r="C87" s="11" t="s">
        <v>219</v>
      </c>
      <c r="D87" s="8">
        <v>280</v>
      </c>
      <c r="E87" s="9" t="s">
        <v>16</v>
      </c>
      <c r="F87" s="6"/>
      <c r="G87" s="14">
        <f t="shared" si="31"/>
        <v>0</v>
      </c>
      <c r="H87" s="49"/>
      <c r="I87" s="102"/>
      <c r="J87" s="102"/>
      <c r="K87" s="102"/>
      <c r="L87" s="102"/>
      <c r="M87" s="49"/>
      <c r="N87" s="66"/>
      <c r="O87" s="67"/>
      <c r="P87" s="68"/>
      <c r="Q87" s="68"/>
      <c r="S87" s="66"/>
      <c r="T87" s="67"/>
      <c r="U87" s="68"/>
      <c r="V87" s="68"/>
      <c r="X87" s="66"/>
      <c r="Y87" s="67"/>
      <c r="Z87" s="68"/>
      <c r="AA87" s="68"/>
      <c r="AC87" s="66"/>
      <c r="AD87" s="67"/>
      <c r="AE87" s="68"/>
      <c r="AF87" s="68"/>
    </row>
    <row r="88" spans="1:32">
      <c r="A88" s="6">
        <v>69</v>
      </c>
      <c r="B88" s="6"/>
      <c r="C88" s="11" t="s">
        <v>37</v>
      </c>
      <c r="D88" s="8">
        <v>1</v>
      </c>
      <c r="E88" s="9" t="s">
        <v>17</v>
      </c>
      <c r="F88" s="6"/>
      <c r="G88" s="14">
        <f t="shared" si="31"/>
        <v>0</v>
      </c>
      <c r="H88" s="49"/>
      <c r="I88" s="102"/>
      <c r="J88" s="102"/>
      <c r="K88" s="102"/>
      <c r="L88" s="102"/>
      <c r="M88" s="49"/>
      <c r="N88" s="66"/>
      <c r="O88" s="67"/>
      <c r="P88" s="68"/>
      <c r="Q88" s="68"/>
      <c r="S88" s="66"/>
      <c r="T88" s="67"/>
      <c r="U88" s="68"/>
      <c r="V88" s="68"/>
      <c r="X88" s="66"/>
      <c r="Y88" s="67"/>
      <c r="Z88" s="68"/>
      <c r="AA88" s="68"/>
      <c r="AC88" s="66"/>
      <c r="AD88" s="67"/>
      <c r="AE88" s="68"/>
      <c r="AF88" s="68"/>
    </row>
    <row r="89" spans="1:32">
      <c r="A89" s="6">
        <v>70</v>
      </c>
      <c r="B89" s="6"/>
      <c r="C89" s="11" t="s">
        <v>182</v>
      </c>
      <c r="D89" s="8">
        <v>1</v>
      </c>
      <c r="E89" s="9" t="s">
        <v>17</v>
      </c>
      <c r="F89" s="6"/>
      <c r="G89" s="14">
        <f t="shared" si="31"/>
        <v>0</v>
      </c>
      <c r="H89" s="49"/>
      <c r="I89" s="102"/>
      <c r="J89" s="102"/>
      <c r="K89" s="102"/>
      <c r="L89" s="102"/>
      <c r="M89" s="49"/>
      <c r="N89" s="66"/>
      <c r="O89" s="67"/>
      <c r="P89" s="68"/>
      <c r="Q89" s="68"/>
      <c r="S89" s="66"/>
      <c r="T89" s="67"/>
      <c r="U89" s="68"/>
      <c r="V89" s="68"/>
      <c r="X89" s="66"/>
      <c r="Y89" s="67"/>
      <c r="Z89" s="68"/>
      <c r="AA89" s="68"/>
      <c r="AC89" s="66"/>
      <c r="AD89" s="67"/>
      <c r="AE89" s="68"/>
      <c r="AF89" s="68"/>
    </row>
    <row r="90" spans="1:32">
      <c r="A90" s="6">
        <v>71</v>
      </c>
      <c r="B90" s="6"/>
      <c r="C90" s="11" t="s">
        <v>204</v>
      </c>
      <c r="D90" s="8">
        <v>2</v>
      </c>
      <c r="E90" s="9" t="s">
        <v>17</v>
      </c>
      <c r="F90" s="6"/>
      <c r="G90" s="14">
        <f t="shared" si="31"/>
        <v>0</v>
      </c>
      <c r="H90" s="49"/>
      <c r="I90" s="102"/>
      <c r="J90" s="102"/>
      <c r="K90" s="102"/>
      <c r="L90" s="102"/>
      <c r="M90" s="49"/>
      <c r="N90" s="66"/>
      <c r="O90" s="67"/>
      <c r="P90" s="68"/>
      <c r="Q90" s="68"/>
      <c r="S90" s="66"/>
      <c r="T90" s="67"/>
      <c r="U90" s="68"/>
      <c r="V90" s="68"/>
      <c r="X90" s="66"/>
      <c r="Y90" s="67"/>
      <c r="Z90" s="68"/>
      <c r="AA90" s="68"/>
      <c r="AC90" s="66"/>
      <c r="AD90" s="67"/>
      <c r="AE90" s="68"/>
      <c r="AF90" s="68"/>
    </row>
    <row r="91" spans="1:32">
      <c r="A91" s="6">
        <v>72</v>
      </c>
      <c r="B91" s="6"/>
      <c r="C91" s="11" t="s">
        <v>40</v>
      </c>
      <c r="D91" s="8">
        <v>1</v>
      </c>
      <c r="E91" s="9" t="s">
        <v>17</v>
      </c>
      <c r="F91" s="6"/>
      <c r="G91" s="14">
        <f t="shared" si="31"/>
        <v>0</v>
      </c>
      <c r="H91" s="49"/>
      <c r="I91" s="102"/>
      <c r="J91" s="102"/>
      <c r="K91" s="102"/>
      <c r="L91" s="102"/>
      <c r="M91" s="49"/>
      <c r="N91" s="66"/>
      <c r="O91" s="67"/>
      <c r="P91" s="68"/>
      <c r="Q91" s="68"/>
      <c r="S91" s="66"/>
      <c r="T91" s="67"/>
      <c r="U91" s="68"/>
      <c r="V91" s="68"/>
      <c r="X91" s="66"/>
      <c r="Y91" s="67"/>
      <c r="Z91" s="68"/>
      <c r="AA91" s="68"/>
      <c r="AC91" s="66"/>
      <c r="AD91" s="67"/>
      <c r="AE91" s="68"/>
      <c r="AF91" s="68"/>
    </row>
    <row r="92" spans="1:32">
      <c r="A92" s="6">
        <v>73</v>
      </c>
      <c r="B92" s="6"/>
      <c r="C92" s="11" t="s">
        <v>266</v>
      </c>
      <c r="D92" s="8">
        <v>1</v>
      </c>
      <c r="E92" s="9" t="s">
        <v>15</v>
      </c>
      <c r="F92" s="6"/>
      <c r="G92" s="14">
        <f t="shared" si="31"/>
        <v>0</v>
      </c>
      <c r="H92" s="49"/>
      <c r="I92" s="102"/>
      <c r="J92" s="102"/>
      <c r="K92" s="102"/>
      <c r="L92" s="102"/>
      <c r="M92" s="49"/>
      <c r="N92" s="66"/>
      <c r="O92" s="67"/>
      <c r="P92" s="68"/>
      <c r="Q92" s="68"/>
      <c r="S92" s="66"/>
      <c r="T92" s="67"/>
      <c r="U92" s="68"/>
      <c r="V92" s="68"/>
      <c r="X92" s="66"/>
      <c r="Y92" s="67"/>
      <c r="Z92" s="68"/>
      <c r="AA92" s="68"/>
      <c r="AC92" s="66"/>
      <c r="AD92" s="67"/>
      <c r="AE92" s="68"/>
      <c r="AF92" s="68"/>
    </row>
    <row r="93" spans="1:32">
      <c r="A93" s="6">
        <v>74</v>
      </c>
      <c r="B93" s="6"/>
      <c r="C93" s="11" t="s">
        <v>41</v>
      </c>
      <c r="D93" s="8">
        <v>1</v>
      </c>
      <c r="E93" s="9" t="s">
        <v>15</v>
      </c>
      <c r="F93" s="6"/>
      <c r="G93" s="14">
        <f t="shared" si="31"/>
        <v>0</v>
      </c>
      <c r="H93" s="49"/>
      <c r="I93" s="102"/>
      <c r="J93" s="102"/>
      <c r="K93" s="102"/>
      <c r="L93" s="102"/>
      <c r="M93" s="49"/>
      <c r="N93" s="66"/>
      <c r="O93" s="67"/>
      <c r="P93" s="68"/>
      <c r="Q93" s="68"/>
      <c r="S93" s="66"/>
      <c r="T93" s="67"/>
      <c r="U93" s="68"/>
      <c r="V93" s="68"/>
      <c r="X93" s="66"/>
      <c r="Y93" s="67"/>
      <c r="Z93" s="68"/>
      <c r="AA93" s="68"/>
      <c r="AC93" s="66"/>
      <c r="AD93" s="67"/>
      <c r="AE93" s="68"/>
      <c r="AF93" s="68"/>
    </row>
    <row r="94" spans="1:32">
      <c r="A94" s="6"/>
      <c r="B94" s="6"/>
      <c r="C94" s="12" t="s">
        <v>38</v>
      </c>
      <c r="D94" s="8"/>
      <c r="E94" s="9"/>
      <c r="F94" s="6"/>
      <c r="G94" s="6"/>
      <c r="H94" s="48"/>
      <c r="I94" s="68"/>
      <c r="J94" s="68"/>
      <c r="K94" s="68"/>
      <c r="L94" s="68"/>
      <c r="M94" s="48"/>
      <c r="N94" s="66"/>
      <c r="O94" s="67"/>
      <c r="P94" s="68"/>
      <c r="Q94" s="68"/>
      <c r="S94" s="66"/>
      <c r="T94" s="67"/>
      <c r="U94" s="68"/>
      <c r="V94" s="68"/>
      <c r="X94" s="66"/>
      <c r="Y94" s="67"/>
      <c r="Z94" s="68"/>
      <c r="AA94" s="68"/>
      <c r="AC94" s="66"/>
      <c r="AD94" s="67"/>
      <c r="AE94" s="68"/>
      <c r="AF94" s="68"/>
    </row>
    <row r="95" spans="1:32">
      <c r="A95" s="6">
        <v>75</v>
      </c>
      <c r="B95" s="6"/>
      <c r="C95" s="11" t="s">
        <v>220</v>
      </c>
      <c r="D95" s="8">
        <v>230</v>
      </c>
      <c r="E95" s="9" t="s">
        <v>16</v>
      </c>
      <c r="F95" s="6"/>
      <c r="G95" s="14">
        <f t="shared" si="31"/>
        <v>0</v>
      </c>
      <c r="H95" s="49"/>
      <c r="I95" s="102"/>
      <c r="J95" s="102"/>
      <c r="K95" s="102"/>
      <c r="L95" s="102"/>
      <c r="M95" s="49"/>
      <c r="N95" s="66"/>
      <c r="O95" s="67"/>
      <c r="P95" s="68"/>
      <c r="Q95" s="68"/>
      <c r="S95" s="66"/>
      <c r="T95" s="67"/>
      <c r="U95" s="68"/>
      <c r="V95" s="68"/>
      <c r="X95" s="66"/>
      <c r="Y95" s="67"/>
      <c r="Z95" s="68"/>
      <c r="AA95" s="68"/>
      <c r="AC95" s="66"/>
      <c r="AD95" s="67"/>
      <c r="AE95" s="68"/>
      <c r="AF95" s="68"/>
    </row>
    <row r="96" spans="1:32">
      <c r="A96" s="6">
        <v>76</v>
      </c>
      <c r="B96" s="6"/>
      <c r="C96" s="11" t="s">
        <v>221</v>
      </c>
      <c r="D96" s="8">
        <v>60</v>
      </c>
      <c r="E96" s="9" t="s">
        <v>16</v>
      </c>
      <c r="F96" s="6"/>
      <c r="G96" s="14">
        <f t="shared" si="31"/>
        <v>0</v>
      </c>
      <c r="H96" s="49"/>
      <c r="I96" s="102"/>
      <c r="J96" s="102"/>
      <c r="K96" s="102"/>
      <c r="L96" s="102"/>
      <c r="M96" s="49"/>
      <c r="N96" s="66"/>
      <c r="O96" s="67"/>
      <c r="P96" s="68"/>
      <c r="Q96" s="68"/>
      <c r="S96" s="66"/>
      <c r="T96" s="67"/>
      <c r="U96" s="68"/>
      <c r="V96" s="68"/>
      <c r="X96" s="66"/>
      <c r="Y96" s="67"/>
      <c r="Z96" s="68"/>
      <c r="AA96" s="68"/>
      <c r="AC96" s="66"/>
      <c r="AD96" s="67"/>
      <c r="AE96" s="68"/>
      <c r="AF96" s="68"/>
    </row>
    <row r="97" spans="1:32">
      <c r="A97" s="6">
        <v>77</v>
      </c>
      <c r="B97" s="6"/>
      <c r="C97" s="11" t="s">
        <v>152</v>
      </c>
      <c r="D97" s="8">
        <v>1</v>
      </c>
      <c r="E97" s="9" t="s">
        <v>17</v>
      </c>
      <c r="F97" s="6"/>
      <c r="G97" s="14">
        <f t="shared" si="31"/>
        <v>0</v>
      </c>
      <c r="H97" s="49"/>
      <c r="I97" s="102"/>
      <c r="J97" s="102"/>
      <c r="K97" s="102"/>
      <c r="L97" s="102"/>
      <c r="M97" s="49"/>
      <c r="N97" s="66"/>
      <c r="O97" s="67"/>
      <c r="P97" s="68"/>
      <c r="Q97" s="68"/>
      <c r="S97" s="66"/>
      <c r="T97" s="67"/>
      <c r="U97" s="68"/>
      <c r="V97" s="68"/>
      <c r="X97" s="66"/>
      <c r="Y97" s="67"/>
      <c r="Z97" s="68"/>
      <c r="AA97" s="68"/>
      <c r="AC97" s="66"/>
      <c r="AD97" s="67"/>
      <c r="AE97" s="68"/>
      <c r="AF97" s="68"/>
    </row>
    <row r="98" spans="1:32">
      <c r="A98" s="6">
        <v>78</v>
      </c>
      <c r="B98" s="6"/>
      <c r="C98" s="11" t="s">
        <v>177</v>
      </c>
      <c r="D98" s="8">
        <v>1</v>
      </c>
      <c r="E98" s="9" t="s">
        <v>17</v>
      </c>
      <c r="F98" s="6"/>
      <c r="G98" s="14">
        <f t="shared" si="31"/>
        <v>0</v>
      </c>
      <c r="H98" s="49"/>
      <c r="I98" s="102"/>
      <c r="J98" s="102"/>
      <c r="K98" s="102"/>
      <c r="L98" s="102"/>
      <c r="M98" s="49"/>
      <c r="N98" s="66"/>
      <c r="O98" s="67"/>
      <c r="P98" s="68"/>
      <c r="Q98" s="68"/>
      <c r="S98" s="66"/>
      <c r="T98" s="67"/>
      <c r="U98" s="68"/>
      <c r="V98" s="68"/>
      <c r="X98" s="66"/>
      <c r="Y98" s="67"/>
      <c r="Z98" s="68"/>
      <c r="AA98" s="68"/>
      <c r="AC98" s="66"/>
      <c r="AD98" s="67"/>
      <c r="AE98" s="68"/>
      <c r="AF98" s="68"/>
    </row>
    <row r="99" spans="1:32">
      <c r="A99" s="6">
        <v>79</v>
      </c>
      <c r="B99" s="6"/>
      <c r="C99" s="11" t="s">
        <v>25</v>
      </c>
      <c r="D99" s="8">
        <v>1</v>
      </c>
      <c r="E99" s="9" t="s">
        <v>17</v>
      </c>
      <c r="F99" s="6"/>
      <c r="G99" s="14">
        <f t="shared" si="31"/>
        <v>0</v>
      </c>
      <c r="H99" s="49"/>
      <c r="I99" s="102"/>
      <c r="J99" s="102"/>
      <c r="K99" s="102"/>
      <c r="L99" s="102"/>
      <c r="M99" s="49"/>
      <c r="N99" s="66"/>
      <c r="O99" s="67"/>
      <c r="P99" s="68"/>
      <c r="Q99" s="68"/>
      <c r="S99" s="66"/>
      <c r="T99" s="67"/>
      <c r="U99" s="68"/>
      <c r="V99" s="68"/>
      <c r="X99" s="66"/>
      <c r="Y99" s="67"/>
      <c r="Z99" s="68"/>
      <c r="AA99" s="68"/>
      <c r="AC99" s="66"/>
      <c r="AD99" s="67"/>
      <c r="AE99" s="68"/>
      <c r="AF99" s="68"/>
    </row>
    <row r="100" spans="1:32">
      <c r="A100" s="6">
        <v>80</v>
      </c>
      <c r="B100" s="6"/>
      <c r="C100" s="11" t="s">
        <v>42</v>
      </c>
      <c r="D100" s="8">
        <v>1</v>
      </c>
      <c r="E100" s="9" t="s">
        <v>17</v>
      </c>
      <c r="F100" s="6"/>
      <c r="G100" s="14">
        <f t="shared" si="31"/>
        <v>0</v>
      </c>
      <c r="H100" s="49"/>
      <c r="I100" s="102"/>
      <c r="J100" s="102"/>
      <c r="K100" s="102"/>
      <c r="L100" s="102"/>
      <c r="M100" s="49"/>
      <c r="N100" s="66"/>
      <c r="O100" s="67"/>
      <c r="P100" s="68"/>
      <c r="Q100" s="68"/>
      <c r="S100" s="66"/>
      <c r="T100" s="67"/>
      <c r="U100" s="68"/>
      <c r="V100" s="68"/>
      <c r="X100" s="66"/>
      <c r="Y100" s="67"/>
      <c r="Z100" s="68"/>
      <c r="AA100" s="68"/>
      <c r="AC100" s="66"/>
      <c r="AD100" s="67"/>
      <c r="AE100" s="68"/>
      <c r="AF100" s="68"/>
    </row>
    <row r="101" spans="1:32">
      <c r="A101" s="6">
        <v>81</v>
      </c>
      <c r="B101" s="6"/>
      <c r="C101" s="11" t="s">
        <v>43</v>
      </c>
      <c r="D101" s="8">
        <v>1</v>
      </c>
      <c r="E101" s="9" t="s">
        <v>15</v>
      </c>
      <c r="F101" s="6"/>
      <c r="G101" s="14">
        <f t="shared" si="31"/>
        <v>0</v>
      </c>
      <c r="H101" s="49"/>
      <c r="I101" s="102"/>
      <c r="J101" s="102"/>
      <c r="K101" s="102"/>
      <c r="L101" s="102"/>
      <c r="M101" s="49"/>
      <c r="N101" s="66"/>
      <c r="O101" s="67"/>
      <c r="P101" s="68"/>
      <c r="Q101" s="68"/>
      <c r="S101" s="66"/>
      <c r="T101" s="67"/>
      <c r="U101" s="68"/>
      <c r="V101" s="68"/>
      <c r="X101" s="66"/>
      <c r="Y101" s="67"/>
      <c r="Z101" s="68"/>
      <c r="AA101" s="68"/>
      <c r="AC101" s="66"/>
      <c r="AD101" s="67"/>
      <c r="AE101" s="68"/>
      <c r="AF101" s="68"/>
    </row>
    <row r="102" spans="1:32">
      <c r="A102" s="6">
        <v>82</v>
      </c>
      <c r="B102" s="6"/>
      <c r="C102" s="11" t="s">
        <v>265</v>
      </c>
      <c r="D102" s="8">
        <v>1</v>
      </c>
      <c r="E102" s="9" t="s">
        <v>17</v>
      </c>
      <c r="F102" s="6"/>
      <c r="G102" s="14">
        <f t="shared" si="31"/>
        <v>0</v>
      </c>
      <c r="H102" s="49"/>
      <c r="I102" s="102"/>
      <c r="J102" s="102"/>
      <c r="K102" s="102"/>
      <c r="L102" s="102"/>
      <c r="M102" s="49"/>
      <c r="N102" s="66"/>
      <c r="O102" s="67"/>
      <c r="P102" s="68"/>
      <c r="Q102" s="68"/>
      <c r="S102" s="66"/>
      <c r="T102" s="67"/>
      <c r="U102" s="68"/>
      <c r="V102" s="68"/>
      <c r="X102" s="66"/>
      <c r="Y102" s="67"/>
      <c r="Z102" s="68"/>
      <c r="AA102" s="68"/>
      <c r="AC102" s="66"/>
      <c r="AD102" s="67"/>
      <c r="AE102" s="68"/>
      <c r="AF102" s="68"/>
    </row>
    <row r="103" spans="1:32">
      <c r="A103" s="29"/>
      <c r="B103" s="29"/>
      <c r="C103" s="30" t="s">
        <v>39</v>
      </c>
      <c r="D103" s="94"/>
      <c r="E103" s="63"/>
      <c r="F103" s="64"/>
      <c r="G103" s="118">
        <f>SUBTOTAL(9,G50:G102)</f>
        <v>0</v>
      </c>
      <c r="H103" s="48"/>
      <c r="I103" s="64"/>
      <c r="J103" s="64"/>
      <c r="K103" s="64"/>
      <c r="L103" s="64"/>
      <c r="M103" s="48"/>
      <c r="N103" s="62"/>
      <c r="O103" s="63"/>
      <c r="P103" s="64"/>
      <c r="Q103" s="64"/>
      <c r="S103" s="62"/>
      <c r="T103" s="63"/>
      <c r="U103" s="64"/>
      <c r="V103" s="64"/>
      <c r="X103" s="62"/>
      <c r="Y103" s="63"/>
      <c r="Z103" s="64"/>
      <c r="AA103" s="64"/>
      <c r="AC103" s="62"/>
      <c r="AD103" s="63"/>
      <c r="AE103" s="64"/>
      <c r="AF103" s="64"/>
    </row>
    <row r="104" spans="1:32">
      <c r="A104" s="105"/>
      <c r="B104" s="105"/>
      <c r="C104" s="108"/>
      <c r="D104" s="27"/>
      <c r="E104" s="28"/>
      <c r="F104" s="5"/>
      <c r="G104" s="5"/>
      <c r="H104" s="109"/>
      <c r="I104" s="5"/>
      <c r="J104" s="5"/>
      <c r="K104" s="5"/>
      <c r="L104" s="5"/>
      <c r="M104" s="111"/>
      <c r="N104" s="61"/>
      <c r="O104" s="28"/>
      <c r="P104" s="5"/>
      <c r="Q104" s="5"/>
      <c r="S104" s="61"/>
      <c r="T104" s="28"/>
      <c r="U104" s="5"/>
      <c r="V104" s="5"/>
      <c r="X104" s="61"/>
      <c r="Y104" s="28"/>
      <c r="Z104" s="5"/>
      <c r="AA104" s="5"/>
      <c r="AC104" s="61"/>
      <c r="AD104" s="28"/>
      <c r="AE104" s="5"/>
      <c r="AF104" s="5"/>
    </row>
    <row r="105" spans="1:32" ht="25.5" customHeight="1">
      <c r="A105" s="5"/>
      <c r="B105" s="5"/>
      <c r="C105" s="89" t="s">
        <v>53</v>
      </c>
      <c r="D105" s="90"/>
      <c r="E105" s="91"/>
      <c r="F105" s="78"/>
      <c r="G105" s="78"/>
      <c r="H105" s="73"/>
      <c r="I105" s="55"/>
      <c r="J105" s="55"/>
      <c r="K105" s="55"/>
      <c r="L105" s="74" t="s">
        <v>191</v>
      </c>
      <c r="M105" s="73"/>
      <c r="N105" s="53"/>
      <c r="O105" s="54"/>
      <c r="P105" s="55"/>
      <c r="Q105" s="55"/>
      <c r="R105" s="75"/>
      <c r="S105" s="53"/>
      <c r="T105" s="54"/>
      <c r="U105" s="55"/>
      <c r="V105" s="55"/>
      <c r="W105" s="75"/>
      <c r="X105" s="53"/>
      <c r="Y105" s="54"/>
      <c r="Z105" s="55"/>
      <c r="AA105" s="140" t="s">
        <v>196</v>
      </c>
      <c r="AB105" s="75"/>
      <c r="AC105" s="53"/>
      <c r="AD105" s="54"/>
      <c r="AE105" s="55"/>
      <c r="AF105" s="55"/>
    </row>
    <row r="106" spans="1:32">
      <c r="A106" s="6"/>
      <c r="B106" s="6"/>
      <c r="C106" s="21" t="s">
        <v>44</v>
      </c>
      <c r="D106" s="8"/>
      <c r="E106" s="9"/>
      <c r="F106" s="6"/>
      <c r="G106" s="6"/>
      <c r="H106" s="48"/>
      <c r="I106" s="6"/>
      <c r="J106" s="6"/>
      <c r="K106" s="6"/>
      <c r="L106" s="6"/>
      <c r="M106" s="48"/>
      <c r="N106" s="10"/>
      <c r="O106" s="9"/>
      <c r="P106" s="6"/>
      <c r="Q106" s="6"/>
      <c r="S106" s="10"/>
      <c r="T106" s="9"/>
      <c r="U106" s="6"/>
      <c r="V106" s="6"/>
      <c r="X106" s="10"/>
      <c r="Y106" s="9"/>
      <c r="Z106" s="6"/>
      <c r="AA106" s="6"/>
      <c r="AC106" s="10"/>
      <c r="AD106" s="9"/>
      <c r="AE106" s="6"/>
      <c r="AF106" s="6"/>
    </row>
    <row r="107" spans="1:32">
      <c r="A107" s="6">
        <v>83</v>
      </c>
      <c r="B107" s="6"/>
      <c r="C107" s="22" t="s">
        <v>264</v>
      </c>
      <c r="D107" s="8">
        <v>27600</v>
      </c>
      <c r="E107" s="9" t="s">
        <v>14</v>
      </c>
      <c r="F107" s="6"/>
      <c r="G107" s="14">
        <f t="shared" ref="G107" si="32">D107*F107</f>
        <v>0</v>
      </c>
      <c r="H107" s="48"/>
      <c r="I107" s="68"/>
      <c r="J107" s="68"/>
      <c r="K107" s="68"/>
      <c r="L107" s="68"/>
      <c r="M107" s="48"/>
      <c r="N107" s="66"/>
      <c r="O107" s="67"/>
      <c r="P107" s="68"/>
      <c r="Q107" s="68"/>
      <c r="S107" s="66"/>
      <c r="T107" s="67"/>
      <c r="U107" s="68"/>
      <c r="V107" s="68"/>
      <c r="X107" s="66"/>
      <c r="Y107" s="67"/>
      <c r="Z107" s="68"/>
      <c r="AA107" s="68"/>
      <c r="AC107" s="66"/>
      <c r="AD107" s="67"/>
      <c r="AE107" s="68"/>
      <c r="AF107" s="68"/>
    </row>
    <row r="108" spans="1:32">
      <c r="A108" s="6"/>
      <c r="B108" s="6"/>
      <c r="C108" s="123" t="s">
        <v>242</v>
      </c>
      <c r="D108" s="8"/>
      <c r="E108" s="9"/>
      <c r="F108" s="6"/>
      <c r="G108" s="14"/>
      <c r="H108" s="49"/>
      <c r="I108" s="102"/>
      <c r="J108" s="102"/>
      <c r="K108" s="102"/>
      <c r="L108" s="102"/>
      <c r="M108" s="49"/>
      <c r="N108" s="66"/>
      <c r="O108" s="67"/>
      <c r="P108" s="68"/>
      <c r="Q108" s="68"/>
      <c r="S108" s="66"/>
      <c r="T108" s="67"/>
      <c r="U108" s="68"/>
      <c r="V108" s="68"/>
      <c r="X108" s="66"/>
      <c r="Y108" s="67"/>
      <c r="Z108" s="68"/>
      <c r="AA108" s="68"/>
      <c r="AC108" s="66"/>
      <c r="AD108" s="67"/>
      <c r="AE108" s="68"/>
      <c r="AF108" s="68"/>
    </row>
    <row r="109" spans="1:32">
      <c r="A109" s="6">
        <v>84</v>
      </c>
      <c r="B109" s="6"/>
      <c r="C109" s="22" t="s">
        <v>45</v>
      </c>
      <c r="D109" s="8">
        <v>2030</v>
      </c>
      <c r="E109" s="9" t="s">
        <v>14</v>
      </c>
      <c r="F109" s="6"/>
      <c r="G109" s="14">
        <f t="shared" ref="G109" si="33">D109*F109</f>
        <v>0</v>
      </c>
      <c r="H109" s="49"/>
      <c r="I109" s="102"/>
      <c r="J109" s="102"/>
      <c r="K109" s="102"/>
      <c r="L109" s="102"/>
      <c r="M109" s="49"/>
      <c r="N109" s="66"/>
      <c r="O109" s="67"/>
      <c r="P109" s="68"/>
      <c r="Q109" s="68"/>
      <c r="S109" s="66"/>
      <c r="T109" s="67"/>
      <c r="U109" s="68"/>
      <c r="V109" s="68"/>
      <c r="X109" s="66"/>
      <c r="Y109" s="67"/>
      <c r="Z109" s="68"/>
      <c r="AA109" s="68"/>
      <c r="AC109" s="66"/>
      <c r="AD109" s="67"/>
      <c r="AE109" s="68"/>
      <c r="AF109" s="68"/>
    </row>
    <row r="110" spans="1:32">
      <c r="A110" s="6"/>
      <c r="B110" s="6"/>
      <c r="C110" s="22" t="s">
        <v>46</v>
      </c>
      <c r="D110" s="8"/>
      <c r="E110" s="9"/>
      <c r="F110" s="6"/>
      <c r="G110" s="6"/>
      <c r="H110" s="48"/>
      <c r="I110" s="68"/>
      <c r="J110" s="68"/>
      <c r="K110" s="68"/>
      <c r="L110" s="68"/>
      <c r="M110" s="48"/>
      <c r="N110" s="10"/>
      <c r="O110" s="9"/>
      <c r="P110" s="6"/>
      <c r="Q110" s="6"/>
      <c r="S110" s="10"/>
      <c r="T110" s="9"/>
      <c r="U110" s="6"/>
      <c r="V110" s="6"/>
      <c r="X110" s="66"/>
      <c r="Y110" s="67"/>
      <c r="Z110" s="68"/>
      <c r="AA110" s="68"/>
      <c r="AC110" s="66"/>
      <c r="AD110" s="67"/>
      <c r="AE110" s="68"/>
      <c r="AF110" s="68"/>
    </row>
    <row r="111" spans="1:32">
      <c r="A111" s="6">
        <v>85</v>
      </c>
      <c r="B111" s="6"/>
      <c r="C111" s="123" t="s">
        <v>263</v>
      </c>
      <c r="D111" s="8">
        <v>4360</v>
      </c>
      <c r="E111" s="9" t="s">
        <v>14</v>
      </c>
      <c r="F111" s="6"/>
      <c r="G111" s="14">
        <f t="shared" ref="G111" si="34">D111*F111</f>
        <v>0</v>
      </c>
      <c r="H111" s="49"/>
      <c r="I111" s="102"/>
      <c r="J111" s="102"/>
      <c r="K111" s="102"/>
      <c r="L111" s="102"/>
      <c r="M111" s="49"/>
      <c r="N111" s="66"/>
      <c r="O111" s="67"/>
      <c r="P111" s="68"/>
      <c r="Q111" s="68"/>
      <c r="S111" s="66"/>
      <c r="T111" s="67"/>
      <c r="U111" s="68"/>
      <c r="V111" s="68"/>
      <c r="X111" s="66"/>
      <c r="Y111" s="67"/>
      <c r="Z111" s="68"/>
      <c r="AA111" s="68"/>
      <c r="AC111" s="66"/>
      <c r="AD111" s="67"/>
      <c r="AE111" s="68"/>
      <c r="AF111" s="68"/>
    </row>
    <row r="112" spans="1:32">
      <c r="A112" s="6"/>
      <c r="B112" s="6"/>
      <c r="C112" s="22" t="s">
        <v>186</v>
      </c>
      <c r="D112" s="8"/>
      <c r="E112" s="9"/>
      <c r="F112" s="6"/>
      <c r="G112" s="6"/>
      <c r="H112" s="48"/>
      <c r="I112" s="68"/>
      <c r="J112" s="68"/>
      <c r="K112" s="68"/>
      <c r="L112" s="68"/>
      <c r="M112" s="48"/>
      <c r="N112" s="10"/>
      <c r="O112" s="9"/>
      <c r="P112" s="6"/>
      <c r="Q112" s="6"/>
      <c r="S112" s="10"/>
      <c r="T112" s="9"/>
      <c r="U112" s="6"/>
      <c r="V112" s="6"/>
      <c r="X112" s="66"/>
      <c r="Y112" s="67"/>
      <c r="Z112" s="68"/>
      <c r="AA112" s="68"/>
      <c r="AC112" s="10"/>
      <c r="AD112" s="9"/>
      <c r="AE112" s="6"/>
      <c r="AF112" s="6"/>
    </row>
    <row r="113" spans="1:32">
      <c r="A113" s="6">
        <v>86</v>
      </c>
      <c r="B113" s="6"/>
      <c r="C113" s="123" t="s">
        <v>262</v>
      </c>
      <c r="D113" s="8">
        <v>8500</v>
      </c>
      <c r="E113" s="9" t="s">
        <v>14</v>
      </c>
      <c r="F113" s="6"/>
      <c r="G113" s="14">
        <f t="shared" ref="G113" si="35">D113*F113</f>
        <v>0</v>
      </c>
      <c r="H113" s="49"/>
      <c r="I113" s="102"/>
      <c r="J113" s="102"/>
      <c r="K113" s="102"/>
      <c r="L113" s="102"/>
      <c r="M113" s="49"/>
      <c r="N113" s="10">
        <v>7140</v>
      </c>
      <c r="O113" s="9" t="s">
        <v>14</v>
      </c>
      <c r="P113" s="6"/>
      <c r="Q113" s="14">
        <f t="shared" ref="Q113" si="36">N113*P113</f>
        <v>0</v>
      </c>
      <c r="S113" s="10">
        <v>2500</v>
      </c>
      <c r="T113" s="9" t="s">
        <v>14</v>
      </c>
      <c r="U113" s="6"/>
      <c r="V113" s="14">
        <f t="shared" ref="V113" si="37">S113*U113</f>
        <v>0</v>
      </c>
      <c r="X113" s="66"/>
      <c r="Y113" s="67"/>
      <c r="Z113" s="68"/>
      <c r="AA113" s="102"/>
      <c r="AC113" s="10">
        <v>400</v>
      </c>
      <c r="AD113" s="9" t="s">
        <v>14</v>
      </c>
      <c r="AE113" s="6"/>
      <c r="AF113" s="14">
        <f t="shared" ref="AF113:AF114" si="38">AC113*AE113</f>
        <v>0</v>
      </c>
    </row>
    <row r="114" spans="1:32">
      <c r="A114" s="6">
        <v>87</v>
      </c>
      <c r="B114" s="6"/>
      <c r="C114" s="22" t="s">
        <v>162</v>
      </c>
      <c r="D114" s="121"/>
      <c r="E114" s="67"/>
      <c r="F114" s="68"/>
      <c r="G114" s="102"/>
      <c r="H114" s="49"/>
      <c r="I114" s="102"/>
      <c r="J114" s="102"/>
      <c r="K114" s="102"/>
      <c r="L114" s="102"/>
      <c r="M114" s="49"/>
      <c r="N114" s="66"/>
      <c r="O114" s="67"/>
      <c r="P114" s="68"/>
      <c r="Q114" s="102"/>
      <c r="S114" s="66"/>
      <c r="T114" s="67"/>
      <c r="U114" s="68"/>
      <c r="V114" s="102"/>
      <c r="X114" s="66"/>
      <c r="Y114" s="67"/>
      <c r="Z114" s="68"/>
      <c r="AA114" s="102"/>
      <c r="AC114" s="10">
        <v>400</v>
      </c>
      <c r="AD114" s="9" t="s">
        <v>14</v>
      </c>
      <c r="AE114" s="6"/>
      <c r="AF114" s="14">
        <f t="shared" si="38"/>
        <v>0</v>
      </c>
    </row>
    <row r="115" spans="1:32">
      <c r="A115" s="6"/>
      <c r="B115" s="6"/>
      <c r="C115" s="23" t="s">
        <v>47</v>
      </c>
      <c r="D115" s="8"/>
      <c r="E115" s="9"/>
      <c r="F115" s="6"/>
      <c r="G115" s="6"/>
      <c r="H115" s="48"/>
      <c r="I115" s="68"/>
      <c r="J115" s="68"/>
      <c r="K115" s="68"/>
      <c r="L115" s="68"/>
      <c r="M115" s="48"/>
      <c r="N115" s="10"/>
      <c r="O115" s="9"/>
      <c r="P115" s="6"/>
      <c r="Q115" s="6"/>
      <c r="S115" s="66"/>
      <c r="T115" s="67"/>
      <c r="U115" s="68"/>
      <c r="V115" s="68"/>
      <c r="X115" s="66"/>
      <c r="Y115" s="67"/>
      <c r="Z115" s="68"/>
      <c r="AA115" s="68"/>
      <c r="AC115" s="66"/>
      <c r="AD115" s="67"/>
      <c r="AE115" s="68"/>
      <c r="AF115" s="68"/>
    </row>
    <row r="116" spans="1:32">
      <c r="A116" s="6">
        <v>88</v>
      </c>
      <c r="B116" s="6"/>
      <c r="C116" s="22" t="s">
        <v>48</v>
      </c>
      <c r="D116" s="8">
        <v>120</v>
      </c>
      <c r="E116" s="9" t="s">
        <v>16</v>
      </c>
      <c r="F116" s="6"/>
      <c r="G116" s="14">
        <f t="shared" ref="G116:G121" si="39">D116*F116</f>
        <v>0</v>
      </c>
      <c r="H116" s="49"/>
      <c r="I116" s="102"/>
      <c r="J116" s="102"/>
      <c r="K116" s="102"/>
      <c r="L116" s="102"/>
      <c r="M116" s="49"/>
      <c r="N116" s="66"/>
      <c r="O116" s="67"/>
      <c r="P116" s="68"/>
      <c r="Q116" s="68"/>
      <c r="S116" s="66"/>
      <c r="T116" s="67"/>
      <c r="U116" s="68"/>
      <c r="V116" s="68"/>
      <c r="X116" s="66"/>
      <c r="Y116" s="67"/>
      <c r="Z116" s="68"/>
      <c r="AA116" s="68"/>
      <c r="AC116" s="66"/>
      <c r="AD116" s="67"/>
      <c r="AE116" s="68"/>
      <c r="AF116" s="68"/>
    </row>
    <row r="117" spans="1:32">
      <c r="A117" s="6">
        <v>89</v>
      </c>
      <c r="B117" s="6"/>
      <c r="C117" s="22" t="s">
        <v>49</v>
      </c>
      <c r="D117" s="8">
        <v>1500</v>
      </c>
      <c r="E117" s="9" t="s">
        <v>16</v>
      </c>
      <c r="F117" s="6"/>
      <c r="G117" s="14">
        <f t="shared" si="39"/>
        <v>0</v>
      </c>
      <c r="H117" s="49"/>
      <c r="I117" s="102"/>
      <c r="J117" s="102"/>
      <c r="K117" s="102"/>
      <c r="L117" s="102"/>
      <c r="M117" s="49"/>
      <c r="N117" s="66"/>
      <c r="O117" s="67"/>
      <c r="P117" s="68"/>
      <c r="Q117" s="68"/>
      <c r="S117" s="66"/>
      <c r="T117" s="67"/>
      <c r="U117" s="68"/>
      <c r="V117" s="68"/>
      <c r="X117" s="66"/>
      <c r="Y117" s="67"/>
      <c r="Z117" s="68"/>
      <c r="AA117" s="68"/>
      <c r="AC117" s="66"/>
      <c r="AD117" s="67"/>
      <c r="AE117" s="68"/>
      <c r="AF117" s="68"/>
    </row>
    <row r="118" spans="1:32">
      <c r="A118" s="6">
        <v>90</v>
      </c>
      <c r="B118" s="6"/>
      <c r="C118" s="22" t="s">
        <v>50</v>
      </c>
      <c r="D118" s="8">
        <v>850</v>
      </c>
      <c r="E118" s="9" t="s">
        <v>16</v>
      </c>
      <c r="F118" s="6"/>
      <c r="G118" s="14">
        <f t="shared" si="39"/>
        <v>0</v>
      </c>
      <c r="H118" s="49"/>
      <c r="I118" s="102"/>
      <c r="J118" s="102"/>
      <c r="K118" s="102"/>
      <c r="L118" s="102"/>
      <c r="M118" s="49"/>
      <c r="N118" s="10">
        <v>160</v>
      </c>
      <c r="O118" s="9" t="s">
        <v>16</v>
      </c>
      <c r="P118" s="6"/>
      <c r="Q118" s="14">
        <f t="shared" ref="Q118" si="40">N118*P118</f>
        <v>0</v>
      </c>
      <c r="S118" s="66"/>
      <c r="T118" s="67"/>
      <c r="U118" s="68"/>
      <c r="V118" s="102"/>
      <c r="X118" s="66"/>
      <c r="Y118" s="67"/>
      <c r="Z118" s="68"/>
      <c r="AA118" s="102"/>
      <c r="AC118" s="66"/>
      <c r="AD118" s="67"/>
      <c r="AE118" s="68"/>
      <c r="AF118" s="102"/>
    </row>
    <row r="119" spans="1:32" ht="31.5">
      <c r="A119" s="6">
        <v>91</v>
      </c>
      <c r="B119" s="6"/>
      <c r="C119" s="22" t="s">
        <v>241</v>
      </c>
      <c r="D119" s="8">
        <v>140</v>
      </c>
      <c r="E119" s="9" t="s">
        <v>14</v>
      </c>
      <c r="F119" s="6"/>
      <c r="G119" s="14">
        <f t="shared" si="39"/>
        <v>0</v>
      </c>
      <c r="H119" s="49"/>
      <c r="I119" s="102"/>
      <c r="J119" s="102"/>
      <c r="K119" s="102"/>
      <c r="L119" s="102"/>
      <c r="M119" s="49"/>
      <c r="N119" s="66"/>
      <c r="O119" s="67"/>
      <c r="P119" s="68"/>
      <c r="Q119" s="68"/>
      <c r="S119" s="66"/>
      <c r="T119" s="67"/>
      <c r="U119" s="68"/>
      <c r="V119" s="68"/>
      <c r="X119" s="66"/>
      <c r="Y119" s="67"/>
      <c r="Z119" s="68"/>
      <c r="AA119" s="68"/>
      <c r="AC119" s="66"/>
      <c r="AD119" s="67"/>
      <c r="AE119" s="68"/>
      <c r="AF119" s="68"/>
    </row>
    <row r="120" spans="1:32">
      <c r="A120" s="6" t="s">
        <v>239</v>
      </c>
      <c r="B120" s="6"/>
      <c r="C120" s="22" t="s">
        <v>240</v>
      </c>
      <c r="D120" s="8">
        <v>2</v>
      </c>
      <c r="E120" s="9" t="s">
        <v>17</v>
      </c>
      <c r="F120" s="6"/>
      <c r="G120" s="14">
        <f t="shared" si="39"/>
        <v>0</v>
      </c>
      <c r="H120" s="49"/>
      <c r="I120" s="102"/>
      <c r="J120" s="102"/>
      <c r="K120" s="102"/>
      <c r="L120" s="102"/>
      <c r="M120" s="49"/>
      <c r="N120" s="66"/>
      <c r="O120" s="67"/>
      <c r="P120" s="68"/>
      <c r="Q120" s="68"/>
      <c r="S120" s="66"/>
      <c r="T120" s="67"/>
      <c r="U120" s="68"/>
      <c r="V120" s="68"/>
      <c r="X120" s="66"/>
      <c r="Y120" s="67"/>
      <c r="Z120" s="68"/>
      <c r="AA120" s="68"/>
      <c r="AC120" s="66"/>
      <c r="AD120" s="67"/>
      <c r="AE120" s="68"/>
      <c r="AF120" s="68"/>
    </row>
    <row r="121" spans="1:32">
      <c r="A121" s="6">
        <v>92</v>
      </c>
      <c r="B121" s="6"/>
      <c r="C121" s="22" t="s">
        <v>51</v>
      </c>
      <c r="D121" s="8">
        <v>1</v>
      </c>
      <c r="E121" s="9" t="s">
        <v>15</v>
      </c>
      <c r="F121" s="6"/>
      <c r="G121" s="14">
        <f t="shared" si="39"/>
        <v>0</v>
      </c>
      <c r="H121" s="49"/>
      <c r="I121" s="102"/>
      <c r="J121" s="102"/>
      <c r="K121" s="102"/>
      <c r="L121" s="102"/>
      <c r="M121" s="49"/>
      <c r="N121" s="66"/>
      <c r="O121" s="67"/>
      <c r="P121" s="68"/>
      <c r="Q121" s="68"/>
      <c r="S121" s="66"/>
      <c r="T121" s="67"/>
      <c r="U121" s="68"/>
      <c r="V121" s="68"/>
      <c r="X121" s="66"/>
      <c r="Y121" s="67"/>
      <c r="Z121" s="68"/>
      <c r="AA121" s="68"/>
      <c r="AC121" s="66"/>
      <c r="AD121" s="67"/>
      <c r="AE121" s="68"/>
      <c r="AF121" s="68"/>
    </row>
    <row r="122" spans="1:32">
      <c r="A122" s="6"/>
      <c r="B122" s="33"/>
      <c r="C122" s="107" t="s">
        <v>52</v>
      </c>
      <c r="D122" s="85"/>
      <c r="E122" s="86"/>
      <c r="F122" s="87"/>
      <c r="G122" s="118">
        <f>SUBTOTAL(9,G108:G121)</f>
        <v>0</v>
      </c>
      <c r="H122" s="50"/>
      <c r="I122" s="87"/>
      <c r="J122" s="87"/>
      <c r="K122" s="87"/>
      <c r="L122" s="87"/>
      <c r="M122" s="50"/>
      <c r="N122" s="62"/>
      <c r="O122" s="63"/>
      <c r="P122" s="64"/>
      <c r="Q122" s="118">
        <f>SUBTOTAL(9,Q108:Q121)</f>
        <v>0</v>
      </c>
      <c r="S122" s="62"/>
      <c r="T122" s="63"/>
      <c r="U122" s="64"/>
      <c r="V122" s="118">
        <f>SUBTOTAL(9,V108:V121)</f>
        <v>0</v>
      </c>
      <c r="X122" s="62"/>
      <c r="Y122" s="63"/>
      <c r="Z122" s="64"/>
      <c r="AA122" s="64"/>
      <c r="AC122" s="62"/>
      <c r="AD122" s="63"/>
      <c r="AE122" s="64"/>
      <c r="AF122" s="118">
        <f>SUBTOTAL(9,AF108:AF121)</f>
        <v>0</v>
      </c>
    </row>
    <row r="123" spans="1:32">
      <c r="A123" s="6"/>
      <c r="B123" s="6"/>
      <c r="C123" s="5"/>
      <c r="D123" s="27"/>
      <c r="E123" s="28"/>
      <c r="F123" s="5"/>
      <c r="G123" s="5"/>
      <c r="H123" s="48"/>
      <c r="I123" s="5"/>
      <c r="J123" s="5"/>
      <c r="K123" s="5"/>
      <c r="L123" s="5"/>
      <c r="M123" s="48"/>
      <c r="N123" s="61"/>
      <c r="O123" s="28"/>
      <c r="P123" s="5"/>
      <c r="Q123" s="5"/>
      <c r="S123" s="61"/>
      <c r="T123" s="28"/>
      <c r="U123" s="5"/>
      <c r="V123" s="5"/>
      <c r="X123" s="61"/>
      <c r="Y123" s="28"/>
      <c r="Z123" s="5"/>
      <c r="AA123" s="5"/>
      <c r="AC123" s="61"/>
      <c r="AD123" s="28"/>
      <c r="AE123" s="5"/>
      <c r="AF123" s="5"/>
    </row>
    <row r="124" spans="1:32" ht="25.5" customHeight="1">
      <c r="A124" s="6"/>
      <c r="B124" s="84"/>
      <c r="C124" s="88" t="s">
        <v>54</v>
      </c>
      <c r="D124" s="72"/>
      <c r="E124" s="54"/>
      <c r="F124" s="55"/>
      <c r="G124" s="55"/>
      <c r="H124" s="73"/>
      <c r="I124" s="55"/>
      <c r="J124" s="55"/>
      <c r="K124" s="55"/>
      <c r="L124" s="55"/>
      <c r="M124" s="73"/>
      <c r="N124" s="53"/>
      <c r="O124" s="54"/>
      <c r="P124" s="55"/>
      <c r="Q124" s="55"/>
      <c r="R124" s="75"/>
      <c r="S124" s="53"/>
      <c r="T124" s="54"/>
      <c r="U124" s="55"/>
      <c r="V124" s="55"/>
      <c r="W124" s="75"/>
      <c r="X124" s="53"/>
      <c r="Y124" s="54"/>
      <c r="Z124" s="55"/>
      <c r="AA124" s="55"/>
      <c r="AB124" s="75"/>
      <c r="AC124" s="53"/>
      <c r="AD124" s="54"/>
      <c r="AE124" s="55"/>
      <c r="AF124" s="55"/>
    </row>
    <row r="125" spans="1:32">
      <c r="A125" s="6"/>
      <c r="B125" s="6"/>
      <c r="C125" s="21" t="s">
        <v>55</v>
      </c>
      <c r="D125" s="8"/>
      <c r="E125" s="9"/>
      <c r="F125" s="6"/>
      <c r="G125" s="6"/>
      <c r="H125" s="48"/>
      <c r="I125" s="6"/>
      <c r="J125" s="6"/>
      <c r="K125" s="6"/>
      <c r="L125" s="6"/>
      <c r="M125" s="48"/>
      <c r="N125" s="10"/>
      <c r="O125" s="9"/>
      <c r="P125" s="6"/>
      <c r="Q125" s="6"/>
      <c r="S125" s="10"/>
      <c r="T125" s="9"/>
      <c r="U125" s="6"/>
      <c r="V125" s="6"/>
      <c r="X125" s="143" t="s">
        <v>159</v>
      </c>
      <c r="Y125" s="9"/>
      <c r="Z125" s="6"/>
      <c r="AA125" s="6"/>
      <c r="AC125" s="10"/>
      <c r="AD125" s="9"/>
      <c r="AE125" s="6"/>
      <c r="AF125" s="6"/>
    </row>
    <row r="126" spans="1:32" ht="19.5" customHeight="1">
      <c r="A126" s="6">
        <v>93</v>
      </c>
      <c r="B126" s="6"/>
      <c r="C126" s="22" t="s">
        <v>261</v>
      </c>
      <c r="D126" s="8">
        <v>68</v>
      </c>
      <c r="E126" s="9" t="s">
        <v>16</v>
      </c>
      <c r="F126" s="6"/>
      <c r="G126" s="14">
        <f t="shared" ref="G126:G129" si="41">D126*F126</f>
        <v>0</v>
      </c>
      <c r="H126" s="49"/>
      <c r="I126" s="102"/>
      <c r="J126" s="102"/>
      <c r="K126" s="102"/>
      <c r="L126" s="102"/>
      <c r="M126" s="49"/>
      <c r="N126" s="66"/>
      <c r="O126" s="67"/>
      <c r="P126" s="68"/>
      <c r="Q126" s="68"/>
      <c r="S126" s="66"/>
      <c r="T126" s="67"/>
      <c r="U126" s="68"/>
      <c r="V126" s="68"/>
      <c r="X126" s="10">
        <v>115</v>
      </c>
      <c r="Y126" s="9" t="s">
        <v>16</v>
      </c>
      <c r="Z126" s="6"/>
      <c r="AA126" s="14">
        <f t="shared" ref="AA126:AA133" si="42">X126*Z126</f>
        <v>0</v>
      </c>
      <c r="AC126" s="66"/>
      <c r="AD126" s="67"/>
      <c r="AE126" s="68"/>
      <c r="AF126" s="68"/>
    </row>
    <row r="127" spans="1:32" ht="20.25" customHeight="1">
      <c r="A127" s="6">
        <v>94</v>
      </c>
      <c r="B127" s="6"/>
      <c r="C127" s="22" t="s">
        <v>260</v>
      </c>
      <c r="D127" s="8">
        <v>136</v>
      </c>
      <c r="E127" s="9" t="s">
        <v>14</v>
      </c>
      <c r="F127" s="6"/>
      <c r="G127" s="14">
        <f t="shared" si="41"/>
        <v>0</v>
      </c>
      <c r="H127" s="49"/>
      <c r="I127" s="102"/>
      <c r="J127" s="102"/>
      <c r="K127" s="102"/>
      <c r="L127" s="102"/>
      <c r="M127" s="49"/>
      <c r="N127" s="66"/>
      <c r="O127" s="67"/>
      <c r="P127" s="68"/>
      <c r="Q127" s="68"/>
      <c r="S127" s="66"/>
      <c r="T127" s="67"/>
      <c r="U127" s="68"/>
      <c r="V127" s="68"/>
      <c r="X127" s="10">
        <v>460</v>
      </c>
      <c r="Y127" s="9" t="s">
        <v>14</v>
      </c>
      <c r="Z127" s="6"/>
      <c r="AA127" s="14">
        <f t="shared" si="42"/>
        <v>0</v>
      </c>
      <c r="AC127" s="66"/>
      <c r="AD127" s="67"/>
      <c r="AE127" s="68"/>
      <c r="AF127" s="68"/>
    </row>
    <row r="128" spans="1:32">
      <c r="A128" s="6">
        <v>95</v>
      </c>
      <c r="B128" s="6"/>
      <c r="C128" s="22" t="s">
        <v>56</v>
      </c>
      <c r="D128" s="8">
        <v>136</v>
      </c>
      <c r="E128" s="9" t="s">
        <v>14</v>
      </c>
      <c r="F128" s="6"/>
      <c r="G128" s="14">
        <f t="shared" si="41"/>
        <v>0</v>
      </c>
      <c r="H128" s="49"/>
      <c r="I128" s="102"/>
      <c r="J128" s="102"/>
      <c r="K128" s="102"/>
      <c r="L128" s="102"/>
      <c r="M128" s="49"/>
      <c r="N128" s="66"/>
      <c r="O128" s="67"/>
      <c r="P128" s="68"/>
      <c r="Q128" s="68"/>
      <c r="S128" s="66"/>
      <c r="T128" s="67"/>
      <c r="U128" s="68"/>
      <c r="V128" s="68"/>
      <c r="X128" s="10">
        <v>288</v>
      </c>
      <c r="Y128" s="9" t="s">
        <v>14</v>
      </c>
      <c r="Z128" s="6"/>
      <c r="AA128" s="14">
        <f t="shared" si="42"/>
        <v>0</v>
      </c>
      <c r="AC128" s="66"/>
      <c r="AD128" s="67"/>
      <c r="AE128" s="68"/>
      <c r="AF128" s="68"/>
    </row>
    <row r="129" spans="1:32">
      <c r="A129" s="6">
        <v>96</v>
      </c>
      <c r="B129" s="6"/>
      <c r="C129" s="22" t="s">
        <v>57</v>
      </c>
      <c r="D129" s="8">
        <v>68</v>
      </c>
      <c r="E129" s="9" t="s">
        <v>16</v>
      </c>
      <c r="F129" s="6"/>
      <c r="G129" s="14">
        <f t="shared" si="41"/>
        <v>0</v>
      </c>
      <c r="H129" s="49"/>
      <c r="I129" s="102"/>
      <c r="J129" s="102"/>
      <c r="K129" s="102"/>
      <c r="L129" s="102"/>
      <c r="M129" s="49"/>
      <c r="N129" s="66"/>
      <c r="O129" s="67"/>
      <c r="P129" s="68"/>
      <c r="Q129" s="68"/>
      <c r="S129" s="66"/>
      <c r="T129" s="67"/>
      <c r="U129" s="68"/>
      <c r="V129" s="68"/>
      <c r="X129" s="10">
        <v>115</v>
      </c>
      <c r="Y129" s="9" t="s">
        <v>16</v>
      </c>
      <c r="Z129" s="6"/>
      <c r="AA129" s="14">
        <f t="shared" si="42"/>
        <v>0</v>
      </c>
      <c r="AC129" s="66"/>
      <c r="AD129" s="67"/>
      <c r="AE129" s="68"/>
      <c r="AF129" s="68"/>
    </row>
    <row r="130" spans="1:32">
      <c r="A130" s="6">
        <v>97</v>
      </c>
      <c r="B130" s="6"/>
      <c r="C130" s="22" t="s">
        <v>252</v>
      </c>
      <c r="D130" s="121"/>
      <c r="E130" s="67"/>
      <c r="F130" s="68"/>
      <c r="G130" s="102"/>
      <c r="H130" s="49"/>
      <c r="I130" s="102"/>
      <c r="J130" s="102"/>
      <c r="K130" s="102"/>
      <c r="L130" s="102"/>
      <c r="M130" s="49"/>
      <c r="N130" s="66"/>
      <c r="O130" s="67"/>
      <c r="P130" s="68"/>
      <c r="Q130" s="68"/>
      <c r="S130" s="66"/>
      <c r="T130" s="67"/>
      <c r="U130" s="68"/>
      <c r="V130" s="68"/>
      <c r="X130" s="10">
        <v>600</v>
      </c>
      <c r="Y130" s="9" t="s">
        <v>14</v>
      </c>
      <c r="Z130" s="6"/>
      <c r="AA130" s="14">
        <f t="shared" si="42"/>
        <v>0</v>
      </c>
      <c r="AC130" s="66"/>
      <c r="AD130" s="67"/>
      <c r="AE130" s="68"/>
      <c r="AF130" s="68"/>
    </row>
    <row r="131" spans="1:32">
      <c r="A131" s="6">
        <v>98</v>
      </c>
      <c r="B131" s="6"/>
      <c r="C131" s="22" t="s">
        <v>253</v>
      </c>
      <c r="D131" s="121"/>
      <c r="E131" s="67"/>
      <c r="F131" s="68"/>
      <c r="G131" s="102"/>
      <c r="H131" s="49"/>
      <c r="I131" s="102"/>
      <c r="J131" s="102"/>
      <c r="K131" s="102"/>
      <c r="L131" s="102"/>
      <c r="M131" s="49"/>
      <c r="N131" s="66"/>
      <c r="O131" s="67"/>
      <c r="P131" s="68"/>
      <c r="Q131" s="68"/>
      <c r="S131" s="66"/>
      <c r="T131" s="67"/>
      <c r="U131" s="68"/>
      <c r="V131" s="68"/>
      <c r="X131" s="10">
        <v>600</v>
      </c>
      <c r="Y131" s="9" t="s">
        <v>14</v>
      </c>
      <c r="Z131" s="6"/>
      <c r="AA131" s="14">
        <f t="shared" si="42"/>
        <v>0</v>
      </c>
      <c r="AC131" s="66"/>
      <c r="AD131" s="67"/>
      <c r="AE131" s="68"/>
      <c r="AF131" s="68"/>
    </row>
    <row r="132" spans="1:32">
      <c r="A132" s="6">
        <v>99</v>
      </c>
      <c r="B132" s="6"/>
      <c r="C132" s="22" t="s">
        <v>160</v>
      </c>
      <c r="D132" s="121"/>
      <c r="E132" s="67"/>
      <c r="F132" s="68"/>
      <c r="G132" s="102"/>
      <c r="H132" s="49"/>
      <c r="I132" s="102"/>
      <c r="J132" s="102"/>
      <c r="K132" s="102"/>
      <c r="L132" s="102"/>
      <c r="M132" s="49"/>
      <c r="N132" s="66"/>
      <c r="O132" s="67"/>
      <c r="P132" s="68"/>
      <c r="Q132" s="68"/>
      <c r="S132" s="66"/>
      <c r="T132" s="67"/>
      <c r="U132" s="68"/>
      <c r="V132" s="68"/>
      <c r="X132" s="10">
        <v>440</v>
      </c>
      <c r="Y132" s="9" t="s">
        <v>14</v>
      </c>
      <c r="Z132" s="6"/>
      <c r="AA132" s="14">
        <f t="shared" si="42"/>
        <v>0</v>
      </c>
      <c r="AC132" s="66"/>
      <c r="AD132" s="67"/>
      <c r="AE132" s="68"/>
      <c r="AF132" s="68"/>
    </row>
    <row r="133" spans="1:32">
      <c r="A133" s="6">
        <v>100</v>
      </c>
      <c r="B133" s="6"/>
      <c r="C133" s="22" t="s">
        <v>161</v>
      </c>
      <c r="D133" s="121"/>
      <c r="E133" s="67"/>
      <c r="F133" s="68"/>
      <c r="G133" s="102"/>
      <c r="H133" s="49"/>
      <c r="I133" s="102"/>
      <c r="J133" s="102"/>
      <c r="K133" s="102"/>
      <c r="L133" s="102"/>
      <c r="M133" s="49"/>
      <c r="N133" s="66"/>
      <c r="O133" s="67"/>
      <c r="P133" s="68"/>
      <c r="Q133" s="68"/>
      <c r="S133" s="66"/>
      <c r="T133" s="67"/>
      <c r="U133" s="68"/>
      <c r="V133" s="68"/>
      <c r="X133" s="10">
        <v>51</v>
      </c>
      <c r="Y133" s="9" t="s">
        <v>18</v>
      </c>
      <c r="Z133" s="6"/>
      <c r="AA133" s="14">
        <f t="shared" si="42"/>
        <v>0</v>
      </c>
      <c r="AC133" s="66"/>
      <c r="AD133" s="67"/>
      <c r="AE133" s="68"/>
      <c r="AF133" s="68"/>
    </row>
    <row r="134" spans="1:32">
      <c r="A134" s="6"/>
      <c r="B134" s="6"/>
      <c r="C134" s="24" t="s">
        <v>66</v>
      </c>
      <c r="D134" s="8"/>
      <c r="E134" s="9"/>
      <c r="F134" s="6"/>
      <c r="G134" s="6"/>
      <c r="H134" s="48"/>
      <c r="I134" s="68"/>
      <c r="J134" s="68"/>
      <c r="K134" s="68"/>
      <c r="L134" s="68"/>
      <c r="M134" s="48"/>
      <c r="N134" s="66"/>
      <c r="O134" s="67"/>
      <c r="P134" s="68"/>
      <c r="Q134" s="68"/>
      <c r="S134" s="66"/>
      <c r="T134" s="67"/>
      <c r="U134" s="68"/>
      <c r="V134" s="68"/>
      <c r="X134" s="66"/>
      <c r="Y134" s="67"/>
      <c r="Z134" s="68"/>
      <c r="AA134" s="68"/>
      <c r="AC134" s="66"/>
      <c r="AD134" s="67"/>
      <c r="AE134" s="68"/>
      <c r="AF134" s="68"/>
    </row>
    <row r="135" spans="1:32">
      <c r="A135" s="6">
        <v>101</v>
      </c>
      <c r="B135" s="6"/>
      <c r="C135" s="22" t="s">
        <v>58</v>
      </c>
      <c r="D135" s="8">
        <v>420</v>
      </c>
      <c r="E135" s="9" t="s">
        <v>16</v>
      </c>
      <c r="F135" s="6"/>
      <c r="G135" s="14">
        <f t="shared" ref="G135:G138" si="43">D135*F135</f>
        <v>0</v>
      </c>
      <c r="H135" s="49"/>
      <c r="I135" s="102"/>
      <c r="J135" s="102"/>
      <c r="K135" s="102"/>
      <c r="L135" s="102"/>
      <c r="M135" s="49"/>
      <c r="N135" s="66"/>
      <c r="O135" s="67"/>
      <c r="P135" s="68"/>
      <c r="Q135" s="68"/>
      <c r="S135" s="66"/>
      <c r="T135" s="67"/>
      <c r="U135" s="68"/>
      <c r="V135" s="68"/>
      <c r="X135" s="66"/>
      <c r="Y135" s="67"/>
      <c r="Z135" s="68"/>
      <c r="AA135" s="68"/>
      <c r="AC135" s="66"/>
      <c r="AD135" s="67"/>
      <c r="AE135" s="68"/>
      <c r="AF135" s="68"/>
    </row>
    <row r="136" spans="1:32">
      <c r="A136" s="6">
        <v>102</v>
      </c>
      <c r="B136" s="6"/>
      <c r="C136" s="22" t="s">
        <v>59</v>
      </c>
      <c r="D136" s="8">
        <v>420</v>
      </c>
      <c r="E136" s="9" t="s">
        <v>16</v>
      </c>
      <c r="F136" s="6"/>
      <c r="G136" s="14">
        <f t="shared" si="43"/>
        <v>0</v>
      </c>
      <c r="H136" s="49"/>
      <c r="I136" s="102"/>
      <c r="J136" s="102"/>
      <c r="K136" s="102"/>
      <c r="L136" s="102"/>
      <c r="M136" s="49"/>
      <c r="N136" s="66"/>
      <c r="O136" s="67"/>
      <c r="P136" s="68"/>
      <c r="Q136" s="68"/>
      <c r="S136" s="66"/>
      <c r="T136" s="67"/>
      <c r="U136" s="68"/>
      <c r="V136" s="68"/>
      <c r="X136" s="66"/>
      <c r="Y136" s="67"/>
      <c r="Z136" s="68"/>
      <c r="AA136" s="68"/>
      <c r="AC136" s="66"/>
      <c r="AD136" s="67"/>
      <c r="AE136" s="68"/>
      <c r="AF136" s="68"/>
    </row>
    <row r="137" spans="1:32">
      <c r="A137" s="6">
        <v>103</v>
      </c>
      <c r="B137" s="6"/>
      <c r="C137" s="22" t="s">
        <v>60</v>
      </c>
      <c r="D137" s="8">
        <v>1260</v>
      </c>
      <c r="E137" s="9" t="s">
        <v>67</v>
      </c>
      <c r="F137" s="6"/>
      <c r="G137" s="14">
        <f t="shared" si="43"/>
        <v>0</v>
      </c>
      <c r="H137" s="49"/>
      <c r="I137" s="102"/>
      <c r="J137" s="102"/>
      <c r="K137" s="102"/>
      <c r="L137" s="102"/>
      <c r="M137" s="49"/>
      <c r="N137" s="66"/>
      <c r="O137" s="67"/>
      <c r="P137" s="68"/>
      <c r="Q137" s="68"/>
      <c r="S137" s="66"/>
      <c r="T137" s="67"/>
      <c r="U137" s="68"/>
      <c r="V137" s="68"/>
      <c r="X137" s="66"/>
      <c r="Y137" s="67"/>
      <c r="Z137" s="68"/>
      <c r="AA137" s="68"/>
      <c r="AC137" s="66"/>
      <c r="AD137" s="67"/>
      <c r="AE137" s="68"/>
      <c r="AF137" s="68"/>
    </row>
    <row r="138" spans="1:32">
      <c r="A138" s="6">
        <v>104</v>
      </c>
      <c r="B138" s="6"/>
      <c r="C138" s="22" t="s">
        <v>61</v>
      </c>
      <c r="D138" s="8">
        <v>1800</v>
      </c>
      <c r="E138" s="9" t="s">
        <v>14</v>
      </c>
      <c r="F138" s="6"/>
      <c r="G138" s="14">
        <f t="shared" si="43"/>
        <v>0</v>
      </c>
      <c r="H138" s="49"/>
      <c r="I138" s="102"/>
      <c r="J138" s="102"/>
      <c r="K138" s="102"/>
      <c r="L138" s="102"/>
      <c r="M138" s="49"/>
      <c r="N138" s="66"/>
      <c r="O138" s="67"/>
      <c r="P138" s="68"/>
      <c r="Q138" s="68"/>
      <c r="S138" s="66"/>
      <c r="T138" s="67"/>
      <c r="U138" s="68"/>
      <c r="V138" s="68"/>
      <c r="X138" s="66"/>
      <c r="Y138" s="67"/>
      <c r="Z138" s="68"/>
      <c r="AA138" s="68"/>
      <c r="AC138" s="66"/>
      <c r="AD138" s="67"/>
      <c r="AE138" s="68"/>
      <c r="AF138" s="68"/>
    </row>
    <row r="139" spans="1:32">
      <c r="A139" s="6"/>
      <c r="B139" s="6"/>
      <c r="C139" s="23" t="s">
        <v>62</v>
      </c>
      <c r="D139" s="8"/>
      <c r="E139" s="9"/>
      <c r="F139" s="6"/>
      <c r="G139" s="6"/>
      <c r="H139" s="48"/>
      <c r="I139" s="68"/>
      <c r="J139" s="68"/>
      <c r="K139" s="68"/>
      <c r="L139" s="68"/>
      <c r="M139" s="48"/>
      <c r="N139" s="66"/>
      <c r="O139" s="67"/>
      <c r="P139" s="68"/>
      <c r="Q139" s="68"/>
      <c r="S139" s="66"/>
      <c r="T139" s="67"/>
      <c r="U139" s="68"/>
      <c r="V139" s="68"/>
      <c r="X139" s="66"/>
      <c r="Y139" s="67"/>
      <c r="Z139" s="68"/>
      <c r="AA139" s="68"/>
      <c r="AC139" s="66"/>
      <c r="AD139" s="67"/>
      <c r="AE139" s="68"/>
      <c r="AF139" s="68"/>
    </row>
    <row r="140" spans="1:32">
      <c r="A140" s="6">
        <v>105</v>
      </c>
      <c r="B140" s="6"/>
      <c r="C140" s="22" t="s">
        <v>246</v>
      </c>
      <c r="D140" s="8">
        <v>105</v>
      </c>
      <c r="E140" s="9" t="s">
        <v>14</v>
      </c>
      <c r="F140" s="6"/>
      <c r="G140" s="14">
        <f t="shared" ref="G140:G145" si="44">D140*F140</f>
        <v>0</v>
      </c>
      <c r="H140" s="49"/>
      <c r="I140" s="102"/>
      <c r="J140" s="102"/>
      <c r="K140" s="102"/>
      <c r="L140" s="102"/>
      <c r="M140" s="49"/>
      <c r="N140" s="66"/>
      <c r="O140" s="67"/>
      <c r="P140" s="68"/>
      <c r="Q140" s="68"/>
      <c r="S140" s="66"/>
      <c r="T140" s="67"/>
      <c r="U140" s="68"/>
      <c r="V140" s="68"/>
      <c r="X140" s="66"/>
      <c r="Y140" s="67"/>
      <c r="Z140" s="68"/>
      <c r="AA140" s="68"/>
      <c r="AC140" s="66"/>
      <c r="AD140" s="67"/>
      <c r="AE140" s="68"/>
      <c r="AF140" s="68"/>
    </row>
    <row r="141" spans="1:32">
      <c r="A141" s="6">
        <v>106</v>
      </c>
      <c r="B141" s="6"/>
      <c r="C141" s="22" t="s">
        <v>63</v>
      </c>
      <c r="D141" s="8">
        <v>31</v>
      </c>
      <c r="E141" s="9" t="s">
        <v>14</v>
      </c>
      <c r="F141" s="6"/>
      <c r="G141" s="14">
        <f t="shared" si="44"/>
        <v>0</v>
      </c>
      <c r="H141" s="49"/>
      <c r="I141" s="102"/>
      <c r="J141" s="102"/>
      <c r="K141" s="102"/>
      <c r="L141" s="102"/>
      <c r="M141" s="49"/>
      <c r="N141" s="66"/>
      <c r="O141" s="67"/>
      <c r="P141" s="68"/>
      <c r="Q141" s="68"/>
      <c r="S141" s="66"/>
      <c r="T141" s="67"/>
      <c r="U141" s="68"/>
      <c r="V141" s="68"/>
      <c r="X141" s="66"/>
      <c r="Y141" s="67"/>
      <c r="Z141" s="68"/>
      <c r="AA141" s="68"/>
      <c r="AC141" s="66"/>
      <c r="AD141" s="67"/>
      <c r="AE141" s="68"/>
      <c r="AF141" s="68"/>
    </row>
    <row r="142" spans="1:32">
      <c r="A142" s="6">
        <v>107</v>
      </c>
      <c r="B142" s="6"/>
      <c r="C142" s="22" t="s">
        <v>64</v>
      </c>
      <c r="D142" s="8">
        <v>1</v>
      </c>
      <c r="E142" s="9" t="s">
        <v>17</v>
      </c>
      <c r="F142" s="6"/>
      <c r="G142" s="14">
        <f t="shared" si="44"/>
        <v>0</v>
      </c>
      <c r="H142" s="49"/>
      <c r="I142" s="102"/>
      <c r="J142" s="102"/>
      <c r="K142" s="102"/>
      <c r="L142" s="102"/>
      <c r="M142" s="49"/>
      <c r="N142" s="66"/>
      <c r="O142" s="67"/>
      <c r="P142" s="68"/>
      <c r="Q142" s="68"/>
      <c r="S142" s="66"/>
      <c r="T142" s="67"/>
      <c r="U142" s="68"/>
      <c r="V142" s="68"/>
      <c r="X142" s="66"/>
      <c r="Y142" s="67"/>
      <c r="Z142" s="68"/>
      <c r="AA142" s="68"/>
      <c r="AC142" s="66"/>
      <c r="AD142" s="67"/>
      <c r="AE142" s="68"/>
      <c r="AF142" s="68"/>
    </row>
    <row r="143" spans="1:32">
      <c r="A143" s="6">
        <v>108</v>
      </c>
      <c r="B143" s="6"/>
      <c r="C143" s="22" t="s">
        <v>245</v>
      </c>
      <c r="D143" s="8">
        <v>7</v>
      </c>
      <c r="E143" s="9" t="s">
        <v>17</v>
      </c>
      <c r="F143" s="6"/>
      <c r="G143" s="14">
        <f t="shared" si="44"/>
        <v>0</v>
      </c>
      <c r="H143" s="49"/>
      <c r="I143" s="102"/>
      <c r="J143" s="102"/>
      <c r="K143" s="102"/>
      <c r="L143" s="102"/>
      <c r="M143" s="49"/>
      <c r="N143" s="66"/>
      <c r="O143" s="67"/>
      <c r="P143" s="68"/>
      <c r="Q143" s="68"/>
      <c r="S143" s="66"/>
      <c r="T143" s="67"/>
      <c r="U143" s="68"/>
      <c r="V143" s="68"/>
      <c r="X143" s="66"/>
      <c r="Y143" s="67"/>
      <c r="Z143" s="68"/>
      <c r="AA143" s="68"/>
      <c r="AC143" s="66"/>
      <c r="AD143" s="67"/>
      <c r="AE143" s="68"/>
      <c r="AF143" s="68"/>
    </row>
    <row r="144" spans="1:32">
      <c r="A144" s="6">
        <v>109</v>
      </c>
      <c r="B144" s="6"/>
      <c r="C144" s="22" t="s">
        <v>116</v>
      </c>
      <c r="D144" s="8">
        <v>240</v>
      </c>
      <c r="E144" s="9" t="s">
        <v>14</v>
      </c>
      <c r="F144" s="6"/>
      <c r="G144" s="14">
        <f t="shared" si="44"/>
        <v>0</v>
      </c>
      <c r="H144" s="49"/>
      <c r="I144" s="102"/>
      <c r="J144" s="102"/>
      <c r="K144" s="102"/>
      <c r="L144" s="102"/>
      <c r="M144" s="49"/>
      <c r="N144" s="66"/>
      <c r="O144" s="67"/>
      <c r="P144" s="68"/>
      <c r="Q144" s="68"/>
      <c r="S144" s="66"/>
      <c r="T144" s="67"/>
      <c r="U144" s="68"/>
      <c r="V144" s="68"/>
      <c r="X144" s="66"/>
      <c r="Y144" s="67"/>
      <c r="Z144" s="68"/>
      <c r="AA144" s="68"/>
      <c r="AC144" s="66"/>
      <c r="AD144" s="67"/>
      <c r="AE144" s="68"/>
      <c r="AF144" s="68"/>
    </row>
    <row r="145" spans="1:32">
      <c r="A145" s="6">
        <v>110</v>
      </c>
      <c r="B145" s="6"/>
      <c r="C145" s="22" t="s">
        <v>65</v>
      </c>
      <c r="D145" s="8">
        <v>2</v>
      </c>
      <c r="E145" s="9" t="s">
        <v>17</v>
      </c>
      <c r="F145" s="6"/>
      <c r="G145" s="14">
        <f t="shared" si="44"/>
        <v>0</v>
      </c>
      <c r="H145" s="49"/>
      <c r="I145" s="102"/>
      <c r="J145" s="102"/>
      <c r="K145" s="102"/>
      <c r="L145" s="102"/>
      <c r="M145" s="49"/>
      <c r="N145" s="66"/>
      <c r="O145" s="67"/>
      <c r="P145" s="68"/>
      <c r="Q145" s="68"/>
      <c r="S145" s="66"/>
      <c r="T145" s="67"/>
      <c r="U145" s="68"/>
      <c r="V145" s="68"/>
      <c r="X145" s="66"/>
      <c r="Y145" s="67"/>
      <c r="Z145" s="68"/>
      <c r="AA145" s="68"/>
      <c r="AC145" s="66"/>
      <c r="AD145" s="67"/>
      <c r="AE145" s="68"/>
      <c r="AF145" s="68"/>
    </row>
    <row r="146" spans="1:32">
      <c r="A146" s="6" t="s">
        <v>244</v>
      </c>
      <c r="B146" s="6"/>
      <c r="C146" s="22" t="s">
        <v>247</v>
      </c>
      <c r="D146" s="8">
        <v>1</v>
      </c>
      <c r="E146" s="9" t="s">
        <v>17</v>
      </c>
      <c r="F146" s="6"/>
      <c r="G146" s="14">
        <f t="shared" ref="G146" si="45">D146*F146</f>
        <v>0</v>
      </c>
      <c r="H146" s="49"/>
      <c r="I146" s="102"/>
      <c r="J146" s="102"/>
      <c r="K146" s="102"/>
      <c r="L146" s="102"/>
      <c r="M146" s="49"/>
      <c r="N146" s="66"/>
      <c r="O146" s="67"/>
      <c r="P146" s="68"/>
      <c r="Q146" s="68"/>
      <c r="S146" s="66"/>
      <c r="T146" s="67"/>
      <c r="U146" s="68"/>
      <c r="V146" s="68"/>
      <c r="X146" s="66"/>
      <c r="Y146" s="67"/>
      <c r="Z146" s="68"/>
      <c r="AA146" s="68"/>
      <c r="AC146" s="66"/>
      <c r="AD146" s="67"/>
      <c r="AE146" s="68"/>
      <c r="AF146" s="68"/>
    </row>
    <row r="147" spans="1:32">
      <c r="A147" s="6"/>
      <c r="B147" s="6"/>
      <c r="C147" s="12" t="s">
        <v>68</v>
      </c>
      <c r="D147" s="6"/>
      <c r="E147" s="9"/>
      <c r="F147" s="6"/>
      <c r="G147" s="6"/>
      <c r="H147" s="48"/>
      <c r="I147" s="68"/>
      <c r="J147" s="68"/>
      <c r="K147" s="68"/>
      <c r="L147" s="68"/>
      <c r="M147" s="48"/>
      <c r="N147" s="10"/>
      <c r="O147" s="9"/>
      <c r="P147" s="6"/>
      <c r="Q147" s="6"/>
      <c r="S147" s="10"/>
      <c r="T147" s="9"/>
      <c r="U147" s="6"/>
      <c r="V147" s="6"/>
      <c r="X147" s="66"/>
      <c r="Y147" s="67"/>
      <c r="Z147" s="68"/>
      <c r="AA147" s="68"/>
      <c r="AC147" s="10"/>
      <c r="AD147" s="9"/>
      <c r="AE147" s="6"/>
      <c r="AF147" s="6"/>
    </row>
    <row r="148" spans="1:32">
      <c r="A148" s="6">
        <v>111</v>
      </c>
      <c r="B148" s="6"/>
      <c r="C148" s="13" t="s">
        <v>69</v>
      </c>
      <c r="D148" s="112">
        <v>4</v>
      </c>
      <c r="E148" s="9" t="s">
        <v>17</v>
      </c>
      <c r="F148" s="6"/>
      <c r="G148" s="14">
        <f t="shared" ref="G148:G154" si="46">D148*F148</f>
        <v>0</v>
      </c>
      <c r="H148" s="49"/>
      <c r="I148" s="102"/>
      <c r="J148" s="102"/>
      <c r="K148" s="102"/>
      <c r="L148" s="102"/>
      <c r="M148" s="49"/>
      <c r="N148" s="66"/>
      <c r="O148" s="67"/>
      <c r="P148" s="68"/>
      <c r="Q148" s="68"/>
      <c r="S148" s="66"/>
      <c r="T148" s="67"/>
      <c r="U148" s="68"/>
      <c r="V148" s="68"/>
      <c r="X148" s="66"/>
      <c r="Y148" s="67"/>
      <c r="Z148" s="68"/>
      <c r="AA148" s="68"/>
      <c r="AC148" s="66"/>
      <c r="AD148" s="67"/>
      <c r="AE148" s="68"/>
      <c r="AF148" s="68"/>
    </row>
    <row r="149" spans="1:32">
      <c r="A149" s="6">
        <v>112</v>
      </c>
      <c r="B149" s="6"/>
      <c r="C149" s="13" t="s">
        <v>70</v>
      </c>
      <c r="D149" s="113">
        <v>1</v>
      </c>
      <c r="E149" s="9" t="s">
        <v>17</v>
      </c>
      <c r="F149" s="6"/>
      <c r="G149" s="14">
        <f t="shared" si="46"/>
        <v>0</v>
      </c>
      <c r="H149" s="49"/>
      <c r="I149" s="102"/>
      <c r="J149" s="102"/>
      <c r="K149" s="102"/>
      <c r="L149" s="102"/>
      <c r="M149" s="49"/>
      <c r="N149" s="66"/>
      <c r="O149" s="67"/>
      <c r="P149" s="68"/>
      <c r="Q149" s="68"/>
      <c r="S149" s="66"/>
      <c r="T149" s="67"/>
      <c r="U149" s="68"/>
      <c r="V149" s="68"/>
      <c r="X149" s="66"/>
      <c r="Y149" s="67"/>
      <c r="Z149" s="68"/>
      <c r="AA149" s="68"/>
      <c r="AC149" s="66"/>
      <c r="AD149" s="67"/>
      <c r="AE149" s="68"/>
      <c r="AF149" s="68"/>
    </row>
    <row r="150" spans="1:32">
      <c r="A150" s="6">
        <v>113</v>
      </c>
      <c r="B150" s="6"/>
      <c r="C150" s="13" t="s">
        <v>153</v>
      </c>
      <c r="D150" s="113"/>
      <c r="E150" s="9"/>
      <c r="F150" s="6"/>
      <c r="G150" s="14"/>
      <c r="H150" s="49"/>
      <c r="I150" s="102"/>
      <c r="J150" s="102"/>
      <c r="K150" s="102"/>
      <c r="L150" s="102"/>
      <c r="M150" s="49"/>
      <c r="N150" s="10">
        <v>6</v>
      </c>
      <c r="O150" s="9" t="s">
        <v>17</v>
      </c>
      <c r="P150" s="6"/>
      <c r="Q150" s="14">
        <f t="shared" ref="Q150:Q157" si="47">N150*P150</f>
        <v>0</v>
      </c>
      <c r="S150" s="66"/>
      <c r="T150" s="67"/>
      <c r="U150" s="68"/>
      <c r="V150" s="68"/>
      <c r="X150" s="66"/>
      <c r="Y150" s="67"/>
      <c r="Z150" s="68"/>
      <c r="AA150" s="68"/>
      <c r="AC150" s="10">
        <v>1</v>
      </c>
      <c r="AD150" s="9" t="s">
        <v>17</v>
      </c>
      <c r="AE150" s="6"/>
      <c r="AF150" s="14">
        <f t="shared" ref="AF150" si="48">AC150*AE150</f>
        <v>0</v>
      </c>
    </row>
    <row r="151" spans="1:32">
      <c r="A151" s="6">
        <v>114</v>
      </c>
      <c r="B151" s="6"/>
      <c r="C151" s="13" t="s">
        <v>71</v>
      </c>
      <c r="D151" s="112">
        <v>3</v>
      </c>
      <c r="E151" s="9" t="s">
        <v>17</v>
      </c>
      <c r="F151" s="6"/>
      <c r="G151" s="14">
        <f t="shared" si="46"/>
        <v>0</v>
      </c>
      <c r="H151" s="49"/>
      <c r="I151" s="102"/>
      <c r="J151" s="102"/>
      <c r="K151" s="102"/>
      <c r="L151" s="102"/>
      <c r="M151" s="49"/>
      <c r="N151" s="10">
        <v>3</v>
      </c>
      <c r="O151" s="9" t="s">
        <v>17</v>
      </c>
      <c r="P151" s="6"/>
      <c r="Q151" s="14">
        <f t="shared" si="47"/>
        <v>0</v>
      </c>
      <c r="S151" s="10">
        <v>1</v>
      </c>
      <c r="T151" s="9" t="s">
        <v>17</v>
      </c>
      <c r="U151" s="6"/>
      <c r="V151" s="14">
        <f t="shared" ref="V151:V152" si="49">S151*U151</f>
        <v>0</v>
      </c>
      <c r="X151" s="66"/>
      <c r="Y151" s="67"/>
      <c r="Z151" s="68"/>
      <c r="AA151" s="102"/>
      <c r="AC151" s="66"/>
      <c r="AD151" s="67"/>
      <c r="AE151" s="68"/>
      <c r="AF151" s="102"/>
    </row>
    <row r="152" spans="1:32">
      <c r="A152" s="6">
        <v>115</v>
      </c>
      <c r="B152" s="6"/>
      <c r="C152" s="13" t="s">
        <v>72</v>
      </c>
      <c r="D152" s="112">
        <v>3</v>
      </c>
      <c r="E152" s="9" t="s">
        <v>17</v>
      </c>
      <c r="F152" s="6"/>
      <c r="G152" s="14">
        <f t="shared" si="46"/>
        <v>0</v>
      </c>
      <c r="H152" s="49"/>
      <c r="I152" s="102"/>
      <c r="J152" s="102"/>
      <c r="K152" s="102"/>
      <c r="L152" s="102"/>
      <c r="M152" s="49"/>
      <c r="N152" s="10">
        <v>1</v>
      </c>
      <c r="O152" s="9" t="s">
        <v>17</v>
      </c>
      <c r="P152" s="6"/>
      <c r="Q152" s="14">
        <f t="shared" si="47"/>
        <v>0</v>
      </c>
      <c r="S152" s="10">
        <v>1</v>
      </c>
      <c r="T152" s="9" t="s">
        <v>17</v>
      </c>
      <c r="U152" s="6"/>
      <c r="V152" s="14">
        <f t="shared" si="49"/>
        <v>0</v>
      </c>
      <c r="X152" s="66"/>
      <c r="Y152" s="67"/>
      <c r="Z152" s="68"/>
      <c r="AA152" s="102"/>
      <c r="AC152" s="66"/>
      <c r="AD152" s="67"/>
      <c r="AE152" s="68"/>
      <c r="AF152" s="102"/>
    </row>
    <row r="153" spans="1:32">
      <c r="A153" s="6">
        <v>116</v>
      </c>
      <c r="B153" s="6"/>
      <c r="C153" s="13" t="s">
        <v>73</v>
      </c>
      <c r="D153" s="112">
        <v>7</v>
      </c>
      <c r="E153" s="9" t="s">
        <v>17</v>
      </c>
      <c r="F153" s="6"/>
      <c r="G153" s="14">
        <f t="shared" si="46"/>
        <v>0</v>
      </c>
      <c r="H153" s="49"/>
      <c r="I153" s="102"/>
      <c r="J153" s="102"/>
      <c r="K153" s="102"/>
      <c r="L153" s="102"/>
      <c r="M153" s="49"/>
      <c r="N153" s="10">
        <v>3</v>
      </c>
      <c r="O153" s="9" t="s">
        <v>17</v>
      </c>
      <c r="P153" s="6"/>
      <c r="Q153" s="14">
        <f t="shared" si="47"/>
        <v>0</v>
      </c>
      <c r="S153" s="66"/>
      <c r="T153" s="67"/>
      <c r="U153" s="68"/>
      <c r="V153" s="102"/>
      <c r="X153" s="66"/>
      <c r="Y153" s="67"/>
      <c r="Z153" s="68"/>
      <c r="AA153" s="102"/>
      <c r="AC153" s="66"/>
      <c r="AD153" s="67"/>
      <c r="AE153" s="68"/>
      <c r="AF153" s="102"/>
    </row>
    <row r="154" spans="1:32">
      <c r="A154" s="6">
        <v>117</v>
      </c>
      <c r="B154" s="6"/>
      <c r="C154" s="13" t="s">
        <v>74</v>
      </c>
      <c r="D154" s="112">
        <v>22</v>
      </c>
      <c r="E154" s="9" t="s">
        <v>17</v>
      </c>
      <c r="F154" s="6"/>
      <c r="G154" s="14">
        <f t="shared" si="46"/>
        <v>0</v>
      </c>
      <c r="H154" s="49"/>
      <c r="I154" s="102"/>
      <c r="J154" s="102"/>
      <c r="K154" s="102"/>
      <c r="L154" s="102"/>
      <c r="M154" s="49"/>
      <c r="N154" s="66"/>
      <c r="O154" s="67"/>
      <c r="P154" s="68"/>
      <c r="Q154" s="68"/>
      <c r="S154" s="66"/>
      <c r="T154" s="67"/>
      <c r="U154" s="68"/>
      <c r="V154" s="68"/>
      <c r="X154" s="66"/>
      <c r="Y154" s="67"/>
      <c r="Z154" s="68"/>
      <c r="AA154" s="68"/>
      <c r="AC154" s="66"/>
      <c r="AD154" s="67"/>
      <c r="AE154" s="68"/>
      <c r="AF154" s="68"/>
    </row>
    <row r="155" spans="1:32">
      <c r="A155" s="6">
        <v>118</v>
      </c>
      <c r="B155" s="6"/>
      <c r="C155" s="13" t="s">
        <v>154</v>
      </c>
      <c r="D155" s="131"/>
      <c r="E155" s="67"/>
      <c r="F155" s="68"/>
      <c r="G155" s="102"/>
      <c r="H155" s="49"/>
      <c r="I155" s="102"/>
      <c r="J155" s="102"/>
      <c r="K155" s="102"/>
      <c r="L155" s="102"/>
      <c r="M155" s="49"/>
      <c r="N155" s="10">
        <v>3</v>
      </c>
      <c r="O155" s="9" t="s">
        <v>17</v>
      </c>
      <c r="P155" s="6"/>
      <c r="Q155" s="14">
        <f>N155*P155</f>
        <v>0</v>
      </c>
      <c r="S155" s="66"/>
      <c r="T155" s="67"/>
      <c r="U155" s="68"/>
      <c r="V155" s="102"/>
      <c r="X155" s="66"/>
      <c r="Y155" s="67"/>
      <c r="Z155" s="68"/>
      <c r="AA155" s="102"/>
      <c r="AC155" s="66"/>
      <c r="AD155" s="67"/>
      <c r="AE155" s="68"/>
      <c r="AF155" s="102"/>
    </row>
    <row r="156" spans="1:32">
      <c r="A156" s="6">
        <v>119</v>
      </c>
      <c r="B156" s="6"/>
      <c r="C156" s="13" t="s">
        <v>155</v>
      </c>
      <c r="D156" s="131"/>
      <c r="E156" s="67"/>
      <c r="F156" s="68"/>
      <c r="G156" s="102"/>
      <c r="H156" s="49"/>
      <c r="I156" s="102"/>
      <c r="J156" s="102"/>
      <c r="K156" s="102"/>
      <c r="L156" s="102"/>
      <c r="M156" s="49"/>
      <c r="N156" s="10">
        <v>4</v>
      </c>
      <c r="O156" s="9" t="s">
        <v>17</v>
      </c>
      <c r="P156" s="6"/>
      <c r="Q156" s="14">
        <f t="shared" si="47"/>
        <v>0</v>
      </c>
      <c r="S156" s="66"/>
      <c r="T156" s="67"/>
      <c r="U156" s="68"/>
      <c r="V156" s="68"/>
      <c r="X156" s="66"/>
      <c r="Y156" s="67"/>
      <c r="Z156" s="68"/>
      <c r="AA156" s="68"/>
      <c r="AC156" s="66"/>
      <c r="AD156" s="67"/>
      <c r="AE156" s="68"/>
      <c r="AF156" s="68"/>
    </row>
    <row r="157" spans="1:32">
      <c r="A157" s="6">
        <v>120</v>
      </c>
      <c r="B157" s="6"/>
      <c r="C157" s="13" t="s">
        <v>156</v>
      </c>
      <c r="D157" s="131"/>
      <c r="E157" s="67"/>
      <c r="F157" s="68"/>
      <c r="G157" s="102"/>
      <c r="H157" s="49"/>
      <c r="I157" s="102"/>
      <c r="J157" s="102"/>
      <c r="K157" s="102"/>
      <c r="L157" s="102"/>
      <c r="M157" s="49"/>
      <c r="N157" s="10">
        <v>115</v>
      </c>
      <c r="O157" s="9" t="s">
        <v>16</v>
      </c>
      <c r="P157" s="6"/>
      <c r="Q157" s="14">
        <f t="shared" si="47"/>
        <v>0</v>
      </c>
      <c r="S157" s="66"/>
      <c r="T157" s="67"/>
      <c r="U157" s="68"/>
      <c r="V157" s="68"/>
      <c r="X157" s="66"/>
      <c r="Y157" s="67"/>
      <c r="Z157" s="68"/>
      <c r="AA157" s="68"/>
      <c r="AC157" s="10">
        <v>150</v>
      </c>
      <c r="AD157" s="9" t="s">
        <v>16</v>
      </c>
      <c r="AE157" s="6"/>
      <c r="AF157" s="14">
        <f t="shared" ref="AF157" si="50">AC157*AE157</f>
        <v>0</v>
      </c>
    </row>
    <row r="158" spans="1:32">
      <c r="A158" s="6"/>
      <c r="B158" s="6"/>
      <c r="C158" s="18" t="s">
        <v>118</v>
      </c>
      <c r="D158" s="146"/>
      <c r="E158" s="99"/>
      <c r="F158" s="100"/>
      <c r="G158" s="115"/>
      <c r="H158" s="49"/>
      <c r="I158" s="102"/>
      <c r="J158" s="102"/>
      <c r="K158" s="102"/>
      <c r="L158" s="102"/>
      <c r="M158" s="49"/>
      <c r="N158" s="10"/>
      <c r="O158" s="9"/>
      <c r="P158" s="6"/>
      <c r="Q158" s="14"/>
      <c r="S158" s="66"/>
      <c r="T158" s="67"/>
      <c r="U158" s="68"/>
      <c r="V158" s="68"/>
      <c r="X158" s="66"/>
      <c r="Y158" s="67"/>
      <c r="Z158" s="68"/>
      <c r="AA158" s="68"/>
      <c r="AC158" s="10"/>
      <c r="AD158" s="9"/>
      <c r="AE158" s="6"/>
      <c r="AF158" s="14"/>
    </row>
    <row r="159" spans="1:32">
      <c r="A159" s="6">
        <v>121</v>
      </c>
      <c r="B159" s="6"/>
      <c r="C159" s="11" t="s">
        <v>119</v>
      </c>
      <c r="D159" s="146"/>
      <c r="E159" s="99"/>
      <c r="F159" s="100"/>
      <c r="G159" s="115"/>
      <c r="H159" s="49"/>
      <c r="I159" s="6">
        <v>2</v>
      </c>
      <c r="J159" s="9" t="s">
        <v>17</v>
      </c>
      <c r="K159" s="6"/>
      <c r="L159" s="14">
        <f t="shared" ref="L159:L162" si="51">I159*K159</f>
        <v>0</v>
      </c>
      <c r="M159" s="49"/>
      <c r="N159" s="10"/>
      <c r="O159" s="9"/>
      <c r="P159" s="6"/>
      <c r="Q159" s="14"/>
      <c r="S159" s="66"/>
      <c r="T159" s="67"/>
      <c r="U159" s="68"/>
      <c r="V159" s="68"/>
      <c r="X159" s="66"/>
      <c r="Y159" s="67"/>
      <c r="Z159" s="68"/>
      <c r="AA159" s="68"/>
      <c r="AC159" s="10"/>
      <c r="AD159" s="9"/>
      <c r="AE159" s="6"/>
      <c r="AF159" s="14"/>
    </row>
    <row r="160" spans="1:32">
      <c r="A160" s="6">
        <v>122</v>
      </c>
      <c r="B160" s="6"/>
      <c r="C160" s="11" t="s">
        <v>120</v>
      </c>
      <c r="D160" s="146"/>
      <c r="E160" s="99"/>
      <c r="F160" s="100"/>
      <c r="G160" s="115"/>
      <c r="H160" s="49"/>
      <c r="I160" s="6">
        <v>74</v>
      </c>
      <c r="J160" s="9" t="s">
        <v>18</v>
      </c>
      <c r="K160" s="6"/>
      <c r="L160" s="14">
        <f t="shared" si="51"/>
        <v>0</v>
      </c>
      <c r="M160" s="49"/>
      <c r="N160" s="10"/>
      <c r="O160" s="9"/>
      <c r="P160" s="6"/>
      <c r="Q160" s="14"/>
      <c r="S160" s="66"/>
      <c r="T160" s="67"/>
      <c r="U160" s="68"/>
      <c r="V160" s="68"/>
      <c r="X160" s="66"/>
      <c r="Y160" s="67"/>
      <c r="Z160" s="68"/>
      <c r="AA160" s="68"/>
      <c r="AC160" s="10"/>
      <c r="AD160" s="9"/>
      <c r="AE160" s="6"/>
      <c r="AF160" s="14"/>
    </row>
    <row r="161" spans="1:32">
      <c r="A161" s="6">
        <v>123</v>
      </c>
      <c r="B161" s="6"/>
      <c r="C161" s="11" t="s">
        <v>121</v>
      </c>
      <c r="D161" s="146"/>
      <c r="E161" s="99"/>
      <c r="F161" s="100"/>
      <c r="G161" s="115"/>
      <c r="H161" s="49"/>
      <c r="I161" s="41">
        <v>259</v>
      </c>
      <c r="J161" s="43" t="s">
        <v>18</v>
      </c>
      <c r="K161" s="41"/>
      <c r="L161" s="14">
        <f t="shared" si="51"/>
        <v>0</v>
      </c>
      <c r="M161" s="49"/>
      <c r="N161" s="10"/>
      <c r="O161" s="9"/>
      <c r="P161" s="6"/>
      <c r="Q161" s="14"/>
      <c r="S161" s="66"/>
      <c r="T161" s="67"/>
      <c r="U161" s="68"/>
      <c r="V161" s="68"/>
      <c r="X161" s="66"/>
      <c r="Y161" s="67"/>
      <c r="Z161" s="68"/>
      <c r="AA161" s="68"/>
      <c r="AC161" s="10"/>
      <c r="AD161" s="9"/>
      <c r="AE161" s="6"/>
      <c r="AF161" s="14"/>
    </row>
    <row r="162" spans="1:32">
      <c r="A162" s="6">
        <v>124</v>
      </c>
      <c r="B162" s="6"/>
      <c r="C162" s="11" t="s">
        <v>122</v>
      </c>
      <c r="D162" s="146"/>
      <c r="E162" s="99"/>
      <c r="F162" s="100"/>
      <c r="G162" s="115"/>
      <c r="H162" s="49"/>
      <c r="I162" s="29">
        <v>1</v>
      </c>
      <c r="J162" s="32" t="s">
        <v>15</v>
      </c>
      <c r="K162" s="29"/>
      <c r="L162" s="59">
        <f t="shared" si="51"/>
        <v>0</v>
      </c>
      <c r="M162" s="49"/>
      <c r="N162" s="10"/>
      <c r="O162" s="9"/>
      <c r="P162" s="6"/>
      <c r="Q162" s="14"/>
      <c r="S162" s="66"/>
      <c r="T162" s="67"/>
      <c r="U162" s="68"/>
      <c r="V162" s="68"/>
      <c r="X162" s="66"/>
      <c r="Y162" s="67"/>
      <c r="Z162" s="68"/>
      <c r="AA162" s="68"/>
      <c r="AC162" s="10"/>
      <c r="AD162" s="9"/>
      <c r="AE162" s="6"/>
      <c r="AF162" s="14"/>
    </row>
    <row r="163" spans="1:32" ht="16.5" thickBot="1">
      <c r="A163" s="6"/>
      <c r="B163" s="6"/>
      <c r="C163" s="149"/>
      <c r="D163" s="146"/>
      <c r="E163" s="99"/>
      <c r="F163" s="100"/>
      <c r="G163" s="115"/>
      <c r="H163" s="49"/>
      <c r="I163" s="150"/>
      <c r="J163" s="161"/>
      <c r="K163" s="174" t="s">
        <v>210</v>
      </c>
      <c r="L163" s="164">
        <f>SUBTOTAL(9,L25:L162)</f>
        <v>0</v>
      </c>
      <c r="M163" s="49"/>
      <c r="N163" s="10"/>
      <c r="O163" s="9"/>
      <c r="P163" s="6"/>
      <c r="Q163" s="14"/>
      <c r="S163" s="66"/>
      <c r="T163" s="67"/>
      <c r="U163" s="68"/>
      <c r="V163" s="68"/>
      <c r="X163" s="66"/>
      <c r="Y163" s="67"/>
      <c r="Z163" s="68"/>
      <c r="AA163" s="68"/>
      <c r="AC163" s="10"/>
      <c r="AD163" s="9"/>
      <c r="AE163" s="6"/>
      <c r="AF163" s="14"/>
    </row>
    <row r="164" spans="1:32" ht="11.25" customHeight="1" thickTop="1" thickBot="1">
      <c r="A164" s="6"/>
      <c r="B164" s="6"/>
      <c r="C164" s="122"/>
      <c r="D164" s="146"/>
      <c r="E164" s="99"/>
      <c r="F164" s="100"/>
      <c r="G164" s="115"/>
      <c r="H164" s="49"/>
      <c r="I164" s="48"/>
      <c r="J164" s="162"/>
      <c r="K164" s="48"/>
      <c r="L164" s="163"/>
      <c r="M164" s="49"/>
      <c r="N164" s="10"/>
      <c r="O164" s="9"/>
      <c r="P164" s="6"/>
      <c r="Q164" s="14"/>
      <c r="S164" s="66"/>
      <c r="T164" s="67"/>
      <c r="U164" s="68"/>
      <c r="V164" s="68"/>
      <c r="X164" s="66"/>
      <c r="Y164" s="67"/>
      <c r="Z164" s="68"/>
      <c r="AA164" s="68"/>
      <c r="AC164" s="10"/>
      <c r="AD164" s="9"/>
      <c r="AE164" s="6"/>
      <c r="AF164" s="14"/>
    </row>
    <row r="165" spans="1:32" ht="16.5" thickBot="1">
      <c r="A165" s="6"/>
      <c r="B165" s="6"/>
      <c r="C165" s="18" t="s">
        <v>254</v>
      </c>
      <c r="D165" s="114"/>
      <c r="E165" s="43"/>
      <c r="F165" s="41"/>
      <c r="G165" s="41"/>
      <c r="H165" s="49"/>
      <c r="I165" s="175" t="s">
        <v>164</v>
      </c>
      <c r="J165" s="176"/>
      <c r="K165" s="176"/>
      <c r="L165" s="177"/>
      <c r="M165" s="49"/>
      <c r="N165" s="66"/>
      <c r="O165" s="67"/>
      <c r="P165" s="68"/>
      <c r="Q165" s="102"/>
      <c r="S165" s="10"/>
      <c r="T165" s="9"/>
      <c r="U165" s="6"/>
      <c r="V165" s="6"/>
      <c r="X165" s="66"/>
      <c r="Y165" s="67"/>
      <c r="Z165" s="68"/>
      <c r="AA165" s="68"/>
      <c r="AC165" s="10"/>
      <c r="AD165" s="9"/>
      <c r="AE165" s="6"/>
      <c r="AF165" s="14"/>
    </row>
    <row r="166" spans="1:32" ht="31.5">
      <c r="A166" s="6"/>
      <c r="B166" s="6"/>
      <c r="C166" s="172" t="s">
        <v>212</v>
      </c>
      <c r="D166" s="132"/>
      <c r="E166" s="67"/>
      <c r="F166" s="68"/>
      <c r="G166" s="68"/>
      <c r="H166" s="49"/>
      <c r="I166" s="102"/>
      <c r="J166" s="102"/>
      <c r="K166" s="102"/>
      <c r="L166" s="102"/>
      <c r="M166" s="49"/>
      <c r="N166" s="66"/>
      <c r="O166" s="67"/>
      <c r="P166" s="68"/>
      <c r="Q166" s="102"/>
      <c r="S166" s="66"/>
      <c r="T166" s="67"/>
      <c r="U166" s="68"/>
      <c r="V166" s="68"/>
      <c r="X166" s="66"/>
      <c r="Y166" s="67"/>
      <c r="Z166" s="68"/>
      <c r="AA166" s="68"/>
      <c r="AC166" s="66"/>
      <c r="AD166" s="67"/>
      <c r="AE166" s="68"/>
      <c r="AF166" s="102"/>
    </row>
    <row r="167" spans="1:32">
      <c r="A167" s="6">
        <v>125</v>
      </c>
      <c r="B167" s="6"/>
      <c r="C167" s="13" t="s">
        <v>255</v>
      </c>
      <c r="D167" s="68"/>
      <c r="E167" s="68"/>
      <c r="F167" s="68"/>
      <c r="G167" s="68"/>
      <c r="H167" s="49"/>
      <c r="I167" s="114">
        <v>392</v>
      </c>
      <c r="J167" s="43" t="s">
        <v>14</v>
      </c>
      <c r="K167" s="41"/>
      <c r="L167" s="14">
        <f>I167*K167</f>
        <v>0</v>
      </c>
      <c r="M167" s="49"/>
      <c r="N167" s="66"/>
      <c r="O167" s="67"/>
      <c r="P167" s="68"/>
      <c r="Q167" s="102"/>
      <c r="S167" s="66"/>
      <c r="T167" s="67"/>
      <c r="U167" s="68"/>
      <c r="V167" s="68"/>
      <c r="X167" s="66"/>
      <c r="Y167" s="67"/>
      <c r="Z167" s="68"/>
      <c r="AA167" s="68"/>
      <c r="AC167" s="66"/>
      <c r="AD167" s="67"/>
      <c r="AE167" s="68"/>
      <c r="AF167" s="102"/>
    </row>
    <row r="168" spans="1:32" ht="33" customHeight="1">
      <c r="A168" s="6">
        <v>126</v>
      </c>
      <c r="B168" s="6"/>
      <c r="C168" s="173" t="s">
        <v>211</v>
      </c>
      <c r="D168" s="68"/>
      <c r="E168" s="68"/>
      <c r="F168" s="68"/>
      <c r="G168" s="68"/>
      <c r="H168" s="49"/>
      <c r="I168" s="114">
        <v>1</v>
      </c>
      <c r="J168" s="43" t="s">
        <v>15</v>
      </c>
      <c r="K168" s="41"/>
      <c r="L168" s="14">
        <f>I168*K168</f>
        <v>0</v>
      </c>
      <c r="M168" s="49"/>
      <c r="N168" s="66"/>
      <c r="O168" s="67"/>
      <c r="P168" s="68"/>
      <c r="Q168" s="102"/>
      <c r="S168" s="66"/>
      <c r="T168" s="67"/>
      <c r="U168" s="68"/>
      <c r="V168" s="68"/>
      <c r="X168" s="66"/>
      <c r="Y168" s="67"/>
      <c r="Z168" s="68"/>
      <c r="AA168" s="68"/>
      <c r="AC168" s="66"/>
      <c r="AD168" s="67"/>
      <c r="AE168" s="68"/>
      <c r="AF168" s="102"/>
    </row>
    <row r="169" spans="1:32">
      <c r="A169" s="6"/>
      <c r="B169" s="6"/>
      <c r="C169" s="147" t="s">
        <v>256</v>
      </c>
      <c r="D169" s="100"/>
      <c r="E169" s="99"/>
      <c r="F169" s="100"/>
      <c r="G169" s="100"/>
      <c r="H169" s="49"/>
      <c r="I169" s="102"/>
      <c r="J169" s="102"/>
      <c r="K169" s="102"/>
      <c r="L169" s="102"/>
      <c r="M169" s="49"/>
      <c r="N169" s="66"/>
      <c r="O169" s="67"/>
      <c r="P169" s="68"/>
      <c r="Q169" s="102"/>
      <c r="S169" s="66"/>
      <c r="T169" s="67"/>
      <c r="U169" s="68"/>
      <c r="V169" s="68"/>
      <c r="X169" s="66"/>
      <c r="Y169" s="67"/>
      <c r="Z169" s="68"/>
      <c r="AA169" s="68"/>
      <c r="AC169" s="66"/>
      <c r="AD169" s="67"/>
      <c r="AE169" s="68"/>
      <c r="AF169" s="102"/>
    </row>
    <row r="170" spans="1:32">
      <c r="A170" s="6"/>
      <c r="B170" s="6"/>
      <c r="C170" s="147" t="s">
        <v>167</v>
      </c>
      <c r="D170" s="100"/>
      <c r="E170" s="99"/>
      <c r="F170" s="100"/>
      <c r="G170" s="100"/>
      <c r="H170" s="49"/>
      <c r="I170" s="102"/>
      <c r="J170" s="102"/>
      <c r="K170" s="102"/>
      <c r="L170" s="102"/>
      <c r="M170" s="49"/>
      <c r="N170" s="66"/>
      <c r="O170" s="67"/>
      <c r="P170" s="68"/>
      <c r="Q170" s="102"/>
      <c r="S170" s="66"/>
      <c r="T170" s="67"/>
      <c r="U170" s="68"/>
      <c r="V170" s="68"/>
      <c r="X170" s="66"/>
      <c r="Y170" s="67"/>
      <c r="Z170" s="68"/>
      <c r="AA170" s="68"/>
      <c r="AC170" s="66"/>
      <c r="AD170" s="67"/>
      <c r="AE170" s="68"/>
      <c r="AF170" s="102"/>
    </row>
    <row r="171" spans="1:32">
      <c r="A171" s="6"/>
      <c r="B171" s="6"/>
      <c r="C171" s="147" t="s">
        <v>168</v>
      </c>
      <c r="D171" s="100"/>
      <c r="E171" s="99"/>
      <c r="F171" s="100"/>
      <c r="G171" s="100"/>
      <c r="H171" s="49"/>
      <c r="I171" s="102"/>
      <c r="J171" s="102"/>
      <c r="K171" s="102"/>
      <c r="L171" s="102"/>
      <c r="M171" s="49"/>
      <c r="N171" s="66"/>
      <c r="O171" s="67"/>
      <c r="P171" s="68"/>
      <c r="Q171" s="102"/>
      <c r="S171" s="66"/>
      <c r="T171" s="67"/>
      <c r="U171" s="68"/>
      <c r="V171" s="68"/>
      <c r="X171" s="66"/>
      <c r="Y171" s="67"/>
      <c r="Z171" s="68"/>
      <c r="AA171" s="68"/>
      <c r="AC171" s="66"/>
      <c r="AD171" s="67"/>
      <c r="AE171" s="68"/>
      <c r="AF171" s="102"/>
    </row>
    <row r="172" spans="1:32">
      <c r="A172" s="5"/>
      <c r="B172" s="6"/>
      <c r="C172" s="147" t="s">
        <v>169</v>
      </c>
      <c r="D172" s="100"/>
      <c r="E172" s="99"/>
      <c r="F172" s="100"/>
      <c r="G172" s="100"/>
      <c r="H172" s="49"/>
      <c r="I172" s="102"/>
      <c r="J172" s="102"/>
      <c r="K172" s="102"/>
      <c r="L172" s="102"/>
      <c r="M172" s="49"/>
      <c r="N172" s="66"/>
      <c r="O172" s="67"/>
      <c r="P172" s="68"/>
      <c r="Q172" s="102"/>
      <c r="S172" s="66"/>
      <c r="T172" s="67"/>
      <c r="U172" s="68"/>
      <c r="V172" s="68"/>
      <c r="X172" s="66"/>
      <c r="Y172" s="67"/>
      <c r="Z172" s="68"/>
      <c r="AA172" s="68"/>
      <c r="AC172" s="66"/>
      <c r="AD172" s="67"/>
      <c r="AE172" s="68"/>
      <c r="AF172" s="102"/>
    </row>
    <row r="173" spans="1:32">
      <c r="A173" s="6"/>
      <c r="B173" s="6"/>
      <c r="C173" s="147" t="s">
        <v>170</v>
      </c>
      <c r="D173" s="100"/>
      <c r="E173" s="99"/>
      <c r="F173" s="100"/>
      <c r="G173" s="100"/>
      <c r="H173" s="49"/>
      <c r="I173" s="102"/>
      <c r="J173" s="102"/>
      <c r="K173" s="102"/>
      <c r="L173" s="102"/>
      <c r="M173" s="49"/>
      <c r="N173" s="66"/>
      <c r="O173" s="67"/>
      <c r="P173" s="68"/>
      <c r="Q173" s="102"/>
      <c r="S173" s="66"/>
      <c r="T173" s="67"/>
      <c r="U173" s="68"/>
      <c r="V173" s="68"/>
      <c r="X173" s="66"/>
      <c r="Y173" s="67"/>
      <c r="Z173" s="68"/>
      <c r="AA173" s="68"/>
      <c r="AC173" s="66"/>
      <c r="AD173" s="67"/>
      <c r="AE173" s="68"/>
      <c r="AF173" s="102"/>
    </row>
    <row r="174" spans="1:32">
      <c r="A174" s="6"/>
      <c r="B174" s="6"/>
      <c r="C174" s="148" t="s">
        <v>189</v>
      </c>
      <c r="D174" s="100"/>
      <c r="E174" s="99"/>
      <c r="F174" s="100"/>
      <c r="G174" s="100"/>
      <c r="H174" s="49"/>
      <c r="I174" s="102"/>
      <c r="J174" s="102"/>
      <c r="K174" s="102"/>
      <c r="L174" s="102"/>
      <c r="M174" s="49"/>
      <c r="N174" s="66"/>
      <c r="O174" s="67"/>
      <c r="P174" s="68"/>
      <c r="Q174" s="102"/>
      <c r="S174" s="66"/>
      <c r="T174" s="67"/>
      <c r="U174" s="68"/>
      <c r="V174" s="68"/>
      <c r="X174" s="66"/>
      <c r="Y174" s="67"/>
      <c r="Z174" s="68"/>
      <c r="AA174" s="68"/>
      <c r="AC174" s="66"/>
      <c r="AD174" s="67"/>
      <c r="AE174" s="68"/>
      <c r="AF174" s="102"/>
    </row>
    <row r="175" spans="1:32">
      <c r="A175" s="6"/>
      <c r="B175" s="6"/>
      <c r="C175" s="147" t="s">
        <v>257</v>
      </c>
      <c r="D175" s="100"/>
      <c r="E175" s="99"/>
      <c r="F175" s="100"/>
      <c r="G175" s="100"/>
      <c r="H175" s="49"/>
      <c r="I175" s="102"/>
      <c r="J175" s="102"/>
      <c r="K175" s="102"/>
      <c r="L175" s="102"/>
      <c r="M175" s="49"/>
      <c r="N175" s="66"/>
      <c r="O175" s="67"/>
      <c r="P175" s="68"/>
      <c r="Q175" s="102"/>
      <c r="S175" s="66"/>
      <c r="T175" s="67"/>
      <c r="U175" s="68"/>
      <c r="V175" s="68"/>
      <c r="X175" s="66"/>
      <c r="Y175" s="67"/>
      <c r="Z175" s="68"/>
      <c r="AA175" s="68"/>
      <c r="AC175" s="66"/>
      <c r="AD175" s="67"/>
      <c r="AE175" s="68"/>
      <c r="AF175" s="102"/>
    </row>
    <row r="176" spans="1:32">
      <c r="A176" s="6"/>
      <c r="B176" s="6"/>
      <c r="C176" s="147" t="s">
        <v>171</v>
      </c>
      <c r="D176" s="100"/>
      <c r="E176" s="99"/>
      <c r="F176" s="100"/>
      <c r="G176" s="100"/>
      <c r="H176" s="49"/>
      <c r="I176" s="102"/>
      <c r="J176" s="102"/>
      <c r="K176" s="102"/>
      <c r="L176" s="102"/>
      <c r="M176" s="49"/>
      <c r="N176" s="66"/>
      <c r="O176" s="67"/>
      <c r="P176" s="68"/>
      <c r="Q176" s="102"/>
      <c r="S176" s="66"/>
      <c r="T176" s="67"/>
      <c r="U176" s="68"/>
      <c r="V176" s="68"/>
      <c r="X176" s="66"/>
      <c r="Y176" s="67"/>
      <c r="Z176" s="68"/>
      <c r="AA176" s="68"/>
      <c r="AC176" s="66"/>
      <c r="AD176" s="67"/>
      <c r="AE176" s="68"/>
      <c r="AF176" s="102"/>
    </row>
    <row r="177" spans="1:32">
      <c r="A177" s="6"/>
      <c r="B177" s="6"/>
      <c r="C177" s="147" t="s">
        <v>172</v>
      </c>
      <c r="D177" s="100"/>
      <c r="E177" s="99"/>
      <c r="F177" s="100"/>
      <c r="G177" s="100"/>
      <c r="H177" s="49"/>
      <c r="I177" s="102"/>
      <c r="J177" s="102"/>
      <c r="K177" s="102"/>
      <c r="L177" s="102"/>
      <c r="M177" s="49"/>
      <c r="N177" s="66"/>
      <c r="O177" s="67"/>
      <c r="P177" s="68"/>
      <c r="Q177" s="102"/>
      <c r="S177" s="66"/>
      <c r="T177" s="67"/>
      <c r="U177" s="68"/>
      <c r="V177" s="68"/>
      <c r="X177" s="66"/>
      <c r="Y177" s="67"/>
      <c r="Z177" s="68"/>
      <c r="AA177" s="68"/>
      <c r="AC177" s="66"/>
      <c r="AD177" s="67"/>
      <c r="AE177" s="68"/>
      <c r="AF177" s="102"/>
    </row>
    <row r="178" spans="1:32">
      <c r="A178" s="6"/>
      <c r="B178" s="6"/>
      <c r="C178" s="147" t="s">
        <v>173</v>
      </c>
      <c r="D178" s="100"/>
      <c r="E178" s="99"/>
      <c r="F178" s="100"/>
      <c r="G178" s="100"/>
      <c r="H178" s="49"/>
      <c r="I178" s="102"/>
      <c r="J178" s="102"/>
      <c r="K178" s="102"/>
      <c r="L178" s="102"/>
      <c r="M178" s="49"/>
      <c r="N178" s="66"/>
      <c r="O178" s="67"/>
      <c r="P178" s="68"/>
      <c r="Q178" s="102"/>
      <c r="S178" s="66"/>
      <c r="T178" s="67"/>
      <c r="U178" s="68"/>
      <c r="V178" s="68"/>
      <c r="X178" s="66"/>
      <c r="Y178" s="67"/>
      <c r="Z178" s="68"/>
      <c r="AA178" s="68"/>
      <c r="AC178" s="66"/>
      <c r="AD178" s="67"/>
      <c r="AE178" s="68"/>
      <c r="AF178" s="102"/>
    </row>
    <row r="179" spans="1:32">
      <c r="A179" s="6"/>
      <c r="B179" s="6"/>
      <c r="C179" s="147" t="s">
        <v>174</v>
      </c>
      <c r="D179" s="100"/>
      <c r="E179" s="99"/>
      <c r="F179" s="100"/>
      <c r="G179" s="100"/>
      <c r="H179" s="49"/>
      <c r="I179" s="102"/>
      <c r="J179" s="102"/>
      <c r="K179" s="102"/>
      <c r="L179" s="102"/>
      <c r="M179" s="49"/>
      <c r="N179" s="66"/>
      <c r="O179" s="67"/>
      <c r="P179" s="68"/>
      <c r="Q179" s="102"/>
      <c r="S179" s="66"/>
      <c r="T179" s="67"/>
      <c r="U179" s="68"/>
      <c r="V179" s="68"/>
      <c r="X179" s="66"/>
      <c r="Y179" s="67"/>
      <c r="Z179" s="68"/>
      <c r="AA179" s="68"/>
      <c r="AC179" s="66"/>
      <c r="AD179" s="67"/>
      <c r="AE179" s="68"/>
      <c r="AF179" s="102"/>
    </row>
    <row r="180" spans="1:32">
      <c r="A180" s="6"/>
      <c r="B180" s="6"/>
      <c r="C180" s="147" t="s">
        <v>258</v>
      </c>
      <c r="D180" s="100"/>
      <c r="E180" s="99"/>
      <c r="F180" s="100"/>
      <c r="G180" s="100"/>
      <c r="H180" s="49"/>
      <c r="I180" s="102"/>
      <c r="J180" s="102"/>
      <c r="K180" s="102"/>
      <c r="L180" s="102"/>
      <c r="M180" s="49"/>
      <c r="N180" s="66"/>
      <c r="O180" s="67"/>
      <c r="P180" s="68"/>
      <c r="Q180" s="102"/>
      <c r="S180" s="66"/>
      <c r="T180" s="67"/>
      <c r="U180" s="68"/>
      <c r="V180" s="68"/>
      <c r="X180" s="66"/>
      <c r="Y180" s="67"/>
      <c r="Z180" s="68"/>
      <c r="AA180" s="68"/>
      <c r="AC180" s="66"/>
      <c r="AD180" s="67"/>
      <c r="AE180" s="68"/>
      <c r="AF180" s="102"/>
    </row>
    <row r="181" spans="1:32">
      <c r="A181" s="6"/>
      <c r="B181" s="6"/>
      <c r="C181" s="147" t="s">
        <v>175</v>
      </c>
      <c r="D181" s="100"/>
      <c r="E181" s="99"/>
      <c r="F181" s="100"/>
      <c r="G181" s="100"/>
      <c r="H181" s="49"/>
      <c r="I181" s="102"/>
      <c r="J181" s="102"/>
      <c r="K181" s="102"/>
      <c r="L181" s="102"/>
      <c r="M181" s="49"/>
      <c r="N181" s="66"/>
      <c r="O181" s="67"/>
      <c r="P181" s="68"/>
      <c r="Q181" s="102"/>
      <c r="S181" s="66"/>
      <c r="T181" s="67"/>
      <c r="U181" s="68"/>
      <c r="V181" s="68"/>
      <c r="X181" s="66"/>
      <c r="Y181" s="67"/>
      <c r="Z181" s="68"/>
      <c r="AA181" s="68"/>
      <c r="AC181" s="66"/>
      <c r="AD181" s="67"/>
      <c r="AE181" s="68"/>
      <c r="AF181" s="102"/>
    </row>
    <row r="182" spans="1:32">
      <c r="A182" s="6"/>
      <c r="B182" s="6"/>
      <c r="C182" s="147" t="s">
        <v>176</v>
      </c>
      <c r="D182" s="100"/>
      <c r="E182" s="99"/>
      <c r="F182" s="100"/>
      <c r="G182" s="100"/>
      <c r="H182" s="49"/>
      <c r="I182" s="102"/>
      <c r="J182" s="102"/>
      <c r="K182" s="102"/>
      <c r="L182" s="115"/>
      <c r="M182" s="49"/>
      <c r="N182" s="66"/>
      <c r="O182" s="67"/>
      <c r="P182" s="68"/>
      <c r="Q182" s="115"/>
      <c r="S182" s="66"/>
      <c r="T182" s="67"/>
      <c r="U182" s="68"/>
      <c r="V182" s="100"/>
      <c r="X182" s="66"/>
      <c r="Y182" s="67"/>
      <c r="Z182" s="68"/>
      <c r="AA182" s="100"/>
      <c r="AC182" s="66"/>
      <c r="AD182" s="67"/>
      <c r="AE182" s="68"/>
      <c r="AF182" s="115"/>
    </row>
    <row r="183" spans="1:32">
      <c r="A183" s="29"/>
      <c r="B183" s="29"/>
      <c r="C183" s="34" t="s">
        <v>75</v>
      </c>
      <c r="D183" s="64"/>
      <c r="E183" s="63"/>
      <c r="F183" s="64"/>
      <c r="G183" s="118">
        <f>SUBTOTAL(9,G111:G182)</f>
        <v>0</v>
      </c>
      <c r="H183" s="48"/>
      <c r="I183" s="64"/>
      <c r="J183" s="64"/>
      <c r="K183" s="64"/>
      <c r="L183" s="118">
        <f>SUBTOTAL(9,L167:L168)</f>
        <v>0</v>
      </c>
      <c r="M183" s="48"/>
      <c r="N183" s="62"/>
      <c r="O183" s="63"/>
      <c r="P183" s="64"/>
      <c r="Q183" s="118">
        <f>SUBTOTAL(9,Q111:Q182)</f>
        <v>0</v>
      </c>
      <c r="S183" s="62"/>
      <c r="T183" s="63"/>
      <c r="U183" s="64"/>
      <c r="V183" s="118">
        <f>SUBTOTAL(9,V111:V182)</f>
        <v>0</v>
      </c>
      <c r="X183" s="62"/>
      <c r="Y183" s="63"/>
      <c r="Z183" s="64"/>
      <c r="AA183" s="118">
        <f>SUBTOTAL(9,AA111:AA182)</f>
        <v>0</v>
      </c>
      <c r="AC183" s="62"/>
      <c r="AD183" s="63"/>
      <c r="AE183" s="64"/>
      <c r="AF183" s="118">
        <f>SUBTOTAL(9,AF111:AF182)</f>
        <v>0</v>
      </c>
    </row>
    <row r="184" spans="1:32">
      <c r="A184" s="5"/>
      <c r="B184" s="5"/>
      <c r="C184" s="26"/>
      <c r="D184" s="5"/>
      <c r="E184" s="28"/>
      <c r="F184" s="5"/>
      <c r="G184" s="5"/>
      <c r="H184" s="48"/>
      <c r="I184" s="5"/>
      <c r="J184" s="5"/>
      <c r="K184" s="5"/>
      <c r="L184" s="5"/>
      <c r="M184" s="48"/>
      <c r="N184" s="61"/>
      <c r="O184" s="28"/>
      <c r="P184" s="5"/>
      <c r="Q184" s="5"/>
      <c r="S184" s="61"/>
      <c r="T184" s="28"/>
      <c r="U184" s="5"/>
      <c r="V184" s="5"/>
      <c r="X184" s="61"/>
      <c r="Y184" s="28"/>
      <c r="Z184" s="5"/>
      <c r="AA184" s="5"/>
      <c r="AC184" s="61"/>
      <c r="AD184" s="28"/>
      <c r="AE184" s="5"/>
      <c r="AF184" s="5"/>
    </row>
    <row r="185" spans="1:32" ht="25.5" customHeight="1">
      <c r="A185" s="6"/>
      <c r="B185" s="6"/>
      <c r="C185" s="93" t="s">
        <v>76</v>
      </c>
      <c r="D185" s="55"/>
      <c r="E185" s="54"/>
      <c r="F185" s="55"/>
      <c r="G185" s="74"/>
      <c r="H185" s="73"/>
      <c r="I185" s="55"/>
      <c r="J185" s="55"/>
      <c r="K185" s="55"/>
      <c r="L185" s="55"/>
      <c r="M185" s="73"/>
      <c r="N185" s="53"/>
      <c r="O185" s="54"/>
      <c r="P185" s="55"/>
      <c r="Q185" s="55"/>
      <c r="R185" s="75"/>
      <c r="S185" s="53"/>
      <c r="T185" s="54"/>
      <c r="U185" s="55"/>
      <c r="V185" s="55"/>
      <c r="W185" s="75"/>
      <c r="X185" s="53"/>
      <c r="Y185" s="54"/>
      <c r="Z185" s="55"/>
      <c r="AA185" s="140" t="s">
        <v>196</v>
      </c>
      <c r="AB185" s="75"/>
      <c r="AC185" s="53"/>
      <c r="AD185" s="54"/>
      <c r="AE185" s="55"/>
      <c r="AF185" s="140" t="s">
        <v>196</v>
      </c>
    </row>
    <row r="186" spans="1:32">
      <c r="A186" s="6">
        <v>127</v>
      </c>
      <c r="B186" s="6"/>
      <c r="C186" s="11" t="s">
        <v>77</v>
      </c>
      <c r="D186" s="11">
        <v>1</v>
      </c>
      <c r="E186" s="9" t="s">
        <v>15</v>
      </c>
      <c r="F186" s="6"/>
      <c r="G186" s="14">
        <f t="shared" ref="G186:G188" si="52">D186*F186</f>
        <v>0</v>
      </c>
      <c r="H186" s="49"/>
      <c r="I186" s="102"/>
      <c r="J186" s="102"/>
      <c r="K186" s="102"/>
      <c r="L186" s="102"/>
      <c r="M186" s="49"/>
      <c r="N186" s="10">
        <v>1</v>
      </c>
      <c r="O186" s="9" t="s">
        <v>17</v>
      </c>
      <c r="P186" s="6"/>
      <c r="Q186" s="14">
        <f t="shared" ref="Q186:Q187" si="53">N186*P186</f>
        <v>0</v>
      </c>
      <c r="S186" s="10">
        <v>1</v>
      </c>
      <c r="T186" s="9" t="s">
        <v>17</v>
      </c>
      <c r="U186" s="6"/>
      <c r="V186" s="14">
        <f t="shared" ref="V186:V187" si="54">S186*U186</f>
        <v>0</v>
      </c>
      <c r="X186" s="66"/>
      <c r="Y186" s="67"/>
      <c r="Z186" s="68"/>
      <c r="AA186" s="102"/>
      <c r="AC186" s="66"/>
      <c r="AD186" s="67"/>
      <c r="AE186" s="68"/>
      <c r="AF186" s="102"/>
    </row>
    <row r="187" spans="1:32">
      <c r="A187" s="41">
        <v>128</v>
      </c>
      <c r="B187" s="6"/>
      <c r="C187" s="11" t="s">
        <v>78</v>
      </c>
      <c r="D187" s="35">
        <v>1</v>
      </c>
      <c r="E187" s="9" t="s">
        <v>15</v>
      </c>
      <c r="F187" s="6"/>
      <c r="G187" s="14">
        <f t="shared" si="52"/>
        <v>0</v>
      </c>
      <c r="H187" s="49"/>
      <c r="I187" s="102"/>
      <c r="J187" s="102"/>
      <c r="K187" s="102"/>
      <c r="L187" s="102"/>
      <c r="M187" s="49"/>
      <c r="N187" s="10">
        <v>1</v>
      </c>
      <c r="O187" s="9" t="s">
        <v>17</v>
      </c>
      <c r="P187" s="6"/>
      <c r="Q187" s="14">
        <f t="shared" si="53"/>
        <v>0</v>
      </c>
      <c r="S187" s="10">
        <v>1</v>
      </c>
      <c r="T187" s="9" t="s">
        <v>17</v>
      </c>
      <c r="U187" s="6"/>
      <c r="V187" s="14">
        <f t="shared" si="54"/>
        <v>0</v>
      </c>
      <c r="X187" s="66"/>
      <c r="Y187" s="67"/>
      <c r="Z187" s="68"/>
      <c r="AA187" s="102"/>
      <c r="AC187" s="66"/>
      <c r="AD187" s="67"/>
      <c r="AE187" s="68"/>
      <c r="AF187" s="102"/>
    </row>
    <row r="188" spans="1:32">
      <c r="A188" s="6">
        <v>129</v>
      </c>
      <c r="B188" s="6"/>
      <c r="C188" s="11" t="s">
        <v>79</v>
      </c>
      <c r="D188" s="124">
        <v>1</v>
      </c>
      <c r="E188" s="32" t="s">
        <v>15</v>
      </c>
      <c r="F188" s="29"/>
      <c r="G188" s="59">
        <f t="shared" si="52"/>
        <v>0</v>
      </c>
      <c r="H188" s="49"/>
      <c r="I188" s="102"/>
      <c r="J188" s="102"/>
      <c r="K188" s="102"/>
      <c r="L188" s="102"/>
      <c r="M188" s="49"/>
      <c r="N188" s="66"/>
      <c r="O188" s="67"/>
      <c r="P188" s="68"/>
      <c r="Q188" s="68"/>
      <c r="S188" s="66"/>
      <c r="T188" s="67"/>
      <c r="U188" s="68"/>
      <c r="V188" s="68"/>
      <c r="X188" s="66"/>
      <c r="Y188" s="67"/>
      <c r="Z188" s="68"/>
      <c r="AA188" s="68"/>
      <c r="AC188" s="66"/>
      <c r="AD188" s="67"/>
      <c r="AE188" s="68"/>
      <c r="AF188" s="68"/>
    </row>
    <row r="189" spans="1:32">
      <c r="A189" s="29"/>
      <c r="B189" s="29"/>
      <c r="C189" s="34" t="s">
        <v>80</v>
      </c>
      <c r="D189" s="58"/>
      <c r="E189" s="57"/>
      <c r="F189" s="58"/>
      <c r="G189" s="119">
        <f>SUBTOTAL(9,G186:G188)</f>
        <v>0</v>
      </c>
      <c r="H189" s="48"/>
      <c r="I189" s="64"/>
      <c r="J189" s="64"/>
      <c r="K189" s="64"/>
      <c r="L189" s="64"/>
      <c r="M189" s="48"/>
      <c r="N189" s="62"/>
      <c r="O189" s="63"/>
      <c r="P189" s="64"/>
      <c r="Q189" s="118">
        <f>SUBTOTAL(9,Q186:Q188)</f>
        <v>0</v>
      </c>
      <c r="S189" s="62"/>
      <c r="T189" s="63"/>
      <c r="U189" s="64"/>
      <c r="V189" s="118">
        <f>SUBTOTAL(9,V186:V188)</f>
        <v>0</v>
      </c>
      <c r="X189" s="62"/>
      <c r="Y189" s="63"/>
      <c r="Z189" s="64"/>
      <c r="AA189" s="64"/>
      <c r="AC189" s="62"/>
      <c r="AD189" s="63"/>
      <c r="AE189" s="64"/>
      <c r="AF189" s="64"/>
    </row>
    <row r="190" spans="1:32">
      <c r="A190" s="5"/>
      <c r="B190" s="5"/>
      <c r="C190" s="36"/>
      <c r="D190" s="37"/>
      <c r="E190" s="28"/>
      <c r="F190" s="5"/>
      <c r="G190" s="5"/>
      <c r="H190" s="48"/>
      <c r="I190" s="5"/>
      <c r="J190" s="5"/>
      <c r="K190" s="5"/>
      <c r="L190" s="5"/>
      <c r="M190" s="48"/>
      <c r="N190" s="61"/>
      <c r="O190" s="28"/>
      <c r="P190" s="5"/>
      <c r="Q190" s="5"/>
      <c r="S190" s="61"/>
      <c r="T190" s="28"/>
      <c r="U190" s="5"/>
      <c r="V190" s="5"/>
      <c r="X190" s="61"/>
      <c r="Y190" s="28"/>
      <c r="Z190" s="5"/>
      <c r="AA190" s="5"/>
      <c r="AC190" s="61"/>
      <c r="AD190" s="28"/>
      <c r="AE190" s="5"/>
      <c r="AF190" s="5"/>
    </row>
    <row r="191" spans="1:32" ht="25.5" customHeight="1">
      <c r="A191" s="6"/>
      <c r="B191" s="6"/>
      <c r="C191" s="71" t="s">
        <v>81</v>
      </c>
      <c r="D191" s="72"/>
      <c r="E191" s="54"/>
      <c r="F191" s="55"/>
      <c r="G191" s="74"/>
      <c r="H191" s="73"/>
      <c r="I191" s="55"/>
      <c r="J191" s="55"/>
      <c r="K191" s="55"/>
      <c r="L191" s="55"/>
      <c r="M191" s="73"/>
      <c r="N191" s="53"/>
      <c r="O191" s="54"/>
      <c r="P191" s="55"/>
      <c r="Q191" s="55"/>
      <c r="R191" s="75"/>
      <c r="S191" s="53"/>
      <c r="T191" s="54"/>
      <c r="U191" s="55"/>
      <c r="V191" s="55"/>
      <c r="W191" s="75"/>
      <c r="X191" s="53"/>
      <c r="Y191" s="54"/>
      <c r="Z191" s="55"/>
      <c r="AA191" s="140" t="s">
        <v>196</v>
      </c>
      <c r="AB191" s="75"/>
      <c r="AC191" s="53"/>
      <c r="AD191" s="54"/>
      <c r="AE191" s="55"/>
      <c r="AF191" s="55"/>
    </row>
    <row r="192" spans="1:32">
      <c r="A192" s="6"/>
      <c r="B192" s="6"/>
      <c r="C192" s="12" t="s">
        <v>82</v>
      </c>
      <c r="D192" s="6"/>
      <c r="E192" s="9"/>
      <c r="F192" s="6"/>
      <c r="G192" s="6"/>
      <c r="H192" s="48"/>
      <c r="I192" s="68"/>
      <c r="J192" s="68"/>
      <c r="K192" s="68"/>
      <c r="L192" s="68"/>
      <c r="M192" s="48"/>
      <c r="N192" s="10"/>
      <c r="O192" s="9"/>
      <c r="P192" s="6"/>
      <c r="Q192" s="6"/>
      <c r="S192" s="10"/>
      <c r="T192" s="9"/>
      <c r="U192" s="6"/>
      <c r="V192" s="6"/>
      <c r="X192" s="66"/>
      <c r="Y192" s="67"/>
      <c r="Z192" s="68"/>
      <c r="AA192" s="68"/>
      <c r="AC192" s="10"/>
      <c r="AD192" s="9"/>
      <c r="AE192" s="6"/>
      <c r="AF192" s="6"/>
    </row>
    <row r="193" spans="1:32">
      <c r="A193" s="6">
        <v>130</v>
      </c>
      <c r="B193" s="6"/>
      <c r="C193" s="11" t="s">
        <v>83</v>
      </c>
      <c r="D193" s="11">
        <v>346</v>
      </c>
      <c r="E193" s="9" t="s">
        <v>18</v>
      </c>
      <c r="F193" s="6"/>
      <c r="G193" s="14">
        <f t="shared" ref="G193:G199" si="55">D193*F193</f>
        <v>0</v>
      </c>
      <c r="H193" s="49"/>
      <c r="I193" s="102"/>
      <c r="J193" s="102"/>
      <c r="K193" s="102"/>
      <c r="L193" s="102"/>
      <c r="M193" s="49"/>
      <c r="N193" s="10">
        <v>1070</v>
      </c>
      <c r="O193" s="9" t="s">
        <v>18</v>
      </c>
      <c r="P193" s="6"/>
      <c r="Q193" s="14">
        <f t="shared" ref="Q193:Q199" si="56">N193*P193</f>
        <v>0</v>
      </c>
      <c r="S193" s="10">
        <v>464</v>
      </c>
      <c r="T193" s="9" t="s">
        <v>18</v>
      </c>
      <c r="U193" s="6"/>
      <c r="V193" s="14">
        <f t="shared" ref="V193:V199" si="57">S193*U193</f>
        <v>0</v>
      </c>
      <c r="X193" s="66"/>
      <c r="Y193" s="67"/>
      <c r="Z193" s="68"/>
      <c r="AA193" s="102"/>
      <c r="AC193" s="10">
        <v>432</v>
      </c>
      <c r="AD193" s="9" t="s">
        <v>18</v>
      </c>
      <c r="AE193" s="6"/>
      <c r="AF193" s="14">
        <f t="shared" ref="AF193" si="58">AC193*AE193</f>
        <v>0</v>
      </c>
    </row>
    <row r="194" spans="1:32">
      <c r="A194" s="6">
        <v>131</v>
      </c>
      <c r="B194" s="6"/>
      <c r="C194" s="11" t="s">
        <v>84</v>
      </c>
      <c r="D194" s="38">
        <v>6967</v>
      </c>
      <c r="E194" s="9" t="s">
        <v>14</v>
      </c>
      <c r="F194" s="6"/>
      <c r="G194" s="14">
        <f t="shared" si="55"/>
        <v>0</v>
      </c>
      <c r="H194" s="49"/>
      <c r="I194" s="102"/>
      <c r="J194" s="102"/>
      <c r="K194" s="102"/>
      <c r="L194" s="102"/>
      <c r="M194" s="49"/>
      <c r="N194" s="10">
        <v>52144</v>
      </c>
      <c r="O194" s="9" t="s">
        <v>14</v>
      </c>
      <c r="P194" s="6"/>
      <c r="Q194" s="14">
        <f t="shared" si="56"/>
        <v>0</v>
      </c>
      <c r="S194" s="66"/>
      <c r="T194" s="67"/>
      <c r="U194" s="68"/>
      <c r="V194" s="102"/>
      <c r="X194" s="66"/>
      <c r="Y194" s="67"/>
      <c r="Z194" s="68"/>
      <c r="AA194" s="102"/>
      <c r="AC194" s="66"/>
      <c r="AD194" s="67"/>
      <c r="AE194" s="68"/>
      <c r="AF194" s="102"/>
    </row>
    <row r="195" spans="1:32">
      <c r="A195" s="6">
        <v>132</v>
      </c>
      <c r="B195" s="6"/>
      <c r="C195" s="11" t="s">
        <v>275</v>
      </c>
      <c r="D195" s="38">
        <v>11690</v>
      </c>
      <c r="E195" s="9" t="s">
        <v>14</v>
      </c>
      <c r="F195" s="6"/>
      <c r="G195" s="14">
        <f t="shared" si="55"/>
        <v>0</v>
      </c>
      <c r="H195" s="49"/>
      <c r="I195" s="102"/>
      <c r="J195" s="102"/>
      <c r="K195" s="102"/>
      <c r="L195" s="102"/>
      <c r="M195" s="49"/>
      <c r="N195" s="10">
        <v>5619</v>
      </c>
      <c r="O195" s="9" t="s">
        <v>14</v>
      </c>
      <c r="P195" s="6"/>
      <c r="Q195" s="14">
        <f t="shared" si="56"/>
        <v>0</v>
      </c>
      <c r="S195" s="10">
        <v>25060</v>
      </c>
      <c r="T195" s="9" t="s">
        <v>14</v>
      </c>
      <c r="U195" s="6"/>
      <c r="V195" s="14">
        <f t="shared" si="57"/>
        <v>0</v>
      </c>
      <c r="X195" s="66"/>
      <c r="Y195" s="67"/>
      <c r="Z195" s="68"/>
      <c r="AA195" s="102"/>
      <c r="AC195" s="66"/>
      <c r="AD195" s="67"/>
      <c r="AE195" s="68"/>
      <c r="AF195" s="102"/>
    </row>
    <row r="196" spans="1:32">
      <c r="A196" s="6">
        <v>133</v>
      </c>
      <c r="B196" s="6"/>
      <c r="C196" s="11" t="s">
        <v>85</v>
      </c>
      <c r="D196" s="11">
        <v>17</v>
      </c>
      <c r="E196" s="9" t="s">
        <v>17</v>
      </c>
      <c r="F196" s="6"/>
      <c r="G196" s="14">
        <f t="shared" si="55"/>
        <v>0</v>
      </c>
      <c r="H196" s="49"/>
      <c r="I196" s="102"/>
      <c r="J196" s="102"/>
      <c r="K196" s="102"/>
      <c r="L196" s="102"/>
      <c r="M196" s="49"/>
      <c r="N196" s="10">
        <v>5</v>
      </c>
      <c r="O196" s="9" t="s">
        <v>17</v>
      </c>
      <c r="P196" s="6"/>
      <c r="Q196" s="14">
        <f t="shared" si="56"/>
        <v>0</v>
      </c>
      <c r="S196" s="10">
        <v>15</v>
      </c>
      <c r="T196" s="9" t="s">
        <v>17</v>
      </c>
      <c r="U196" s="6"/>
      <c r="V196" s="14">
        <f t="shared" si="57"/>
        <v>0</v>
      </c>
      <c r="X196" s="66"/>
      <c r="Y196" s="67"/>
      <c r="Z196" s="68"/>
      <c r="AA196" s="102"/>
      <c r="AC196" s="10">
        <v>11</v>
      </c>
      <c r="AD196" s="9" t="s">
        <v>17</v>
      </c>
      <c r="AE196" s="6"/>
      <c r="AF196" s="14">
        <f t="shared" ref="AF196:AF199" si="59">AC196*AE196</f>
        <v>0</v>
      </c>
    </row>
    <row r="197" spans="1:32">
      <c r="A197" s="6">
        <v>134</v>
      </c>
      <c r="B197" s="6"/>
      <c r="C197" s="11" t="s">
        <v>86</v>
      </c>
      <c r="D197" s="25">
        <v>12</v>
      </c>
      <c r="E197" s="9" t="s">
        <v>17</v>
      </c>
      <c r="F197" s="6"/>
      <c r="G197" s="14">
        <f t="shared" si="55"/>
        <v>0</v>
      </c>
      <c r="H197" s="49"/>
      <c r="I197" s="102"/>
      <c r="J197" s="102"/>
      <c r="K197" s="102"/>
      <c r="L197" s="102"/>
      <c r="M197" s="49"/>
      <c r="N197" s="10">
        <v>12</v>
      </c>
      <c r="O197" s="9" t="s">
        <v>17</v>
      </c>
      <c r="P197" s="6"/>
      <c r="Q197" s="14">
        <f t="shared" si="56"/>
        <v>0</v>
      </c>
      <c r="S197" s="10">
        <v>2</v>
      </c>
      <c r="T197" s="9" t="s">
        <v>17</v>
      </c>
      <c r="U197" s="6"/>
      <c r="V197" s="14">
        <f t="shared" si="57"/>
        <v>0</v>
      </c>
      <c r="X197" s="66"/>
      <c r="Y197" s="67"/>
      <c r="Z197" s="68"/>
      <c r="AA197" s="102"/>
      <c r="AC197" s="66"/>
      <c r="AD197" s="67"/>
      <c r="AE197" s="68"/>
      <c r="AF197" s="102"/>
    </row>
    <row r="198" spans="1:32">
      <c r="A198" s="6">
        <v>135</v>
      </c>
      <c r="B198" s="6"/>
      <c r="C198" s="11" t="s">
        <v>87</v>
      </c>
      <c r="D198" s="38">
        <v>11690</v>
      </c>
      <c r="E198" s="9" t="s">
        <v>14</v>
      </c>
      <c r="F198" s="6"/>
      <c r="G198" s="14">
        <f t="shared" si="55"/>
        <v>0</v>
      </c>
      <c r="H198" s="49"/>
      <c r="I198" s="102"/>
      <c r="J198" s="102"/>
      <c r="K198" s="102"/>
      <c r="L198" s="102"/>
      <c r="M198" s="49"/>
      <c r="N198" s="10">
        <v>5619</v>
      </c>
      <c r="O198" s="9" t="s">
        <v>14</v>
      </c>
      <c r="P198" s="6"/>
      <c r="Q198" s="14">
        <f t="shared" si="56"/>
        <v>0</v>
      </c>
      <c r="S198" s="10">
        <v>25060</v>
      </c>
      <c r="T198" s="9" t="s">
        <v>14</v>
      </c>
      <c r="U198" s="6"/>
      <c r="V198" s="14">
        <f t="shared" si="57"/>
        <v>0</v>
      </c>
      <c r="X198" s="66"/>
      <c r="Y198" s="67"/>
      <c r="Z198" s="68"/>
      <c r="AA198" s="102"/>
      <c r="AC198" s="10">
        <v>23341</v>
      </c>
      <c r="AD198" s="9" t="s">
        <v>14</v>
      </c>
      <c r="AE198" s="6"/>
      <c r="AF198" s="14">
        <f t="shared" si="59"/>
        <v>0</v>
      </c>
    </row>
    <row r="199" spans="1:32">
      <c r="A199" s="6">
        <v>136</v>
      </c>
      <c r="B199" s="6"/>
      <c r="C199" s="11" t="s">
        <v>276</v>
      </c>
      <c r="D199" s="39">
        <v>1</v>
      </c>
      <c r="E199" s="9" t="s">
        <v>15</v>
      </c>
      <c r="F199" s="6"/>
      <c r="G199" s="14">
        <f t="shared" si="55"/>
        <v>0</v>
      </c>
      <c r="H199" s="49"/>
      <c r="I199" s="102"/>
      <c r="J199" s="102"/>
      <c r="K199" s="102"/>
      <c r="L199" s="102"/>
      <c r="M199" s="49"/>
      <c r="N199" s="10">
        <v>0</v>
      </c>
      <c r="O199" s="9" t="s">
        <v>15</v>
      </c>
      <c r="P199" s="6"/>
      <c r="Q199" s="14">
        <f t="shared" si="56"/>
        <v>0</v>
      </c>
      <c r="S199" s="10">
        <v>1</v>
      </c>
      <c r="T199" s="9" t="s">
        <v>15</v>
      </c>
      <c r="U199" s="6"/>
      <c r="V199" s="14">
        <f t="shared" si="57"/>
        <v>0</v>
      </c>
      <c r="X199" s="66"/>
      <c r="Y199" s="67"/>
      <c r="Z199" s="68"/>
      <c r="AA199" s="102"/>
      <c r="AC199" s="10">
        <v>1</v>
      </c>
      <c r="AD199" s="9" t="s">
        <v>15</v>
      </c>
      <c r="AE199" s="6"/>
      <c r="AF199" s="14">
        <f t="shared" si="59"/>
        <v>0</v>
      </c>
    </row>
    <row r="200" spans="1:32">
      <c r="A200" s="6">
        <v>137</v>
      </c>
      <c r="B200" s="6"/>
      <c r="C200" s="11" t="s">
        <v>163</v>
      </c>
      <c r="D200" s="136"/>
      <c r="E200" s="69"/>
      <c r="F200" s="70"/>
      <c r="G200" s="135"/>
      <c r="H200" s="49"/>
      <c r="I200" s="102"/>
      <c r="J200" s="102"/>
      <c r="K200" s="102"/>
      <c r="L200" s="102"/>
      <c r="M200" s="49"/>
      <c r="N200" s="66"/>
      <c r="O200" s="67"/>
      <c r="P200" s="68"/>
      <c r="Q200" s="135"/>
      <c r="S200" s="66"/>
      <c r="T200" s="67"/>
      <c r="U200" s="68"/>
      <c r="V200" s="135"/>
      <c r="X200" s="66"/>
      <c r="Y200" s="67"/>
      <c r="Z200" s="68"/>
      <c r="AA200" s="102"/>
      <c r="AC200" s="10">
        <v>23341</v>
      </c>
      <c r="AD200" s="9" t="s">
        <v>14</v>
      </c>
      <c r="AE200" s="6"/>
      <c r="AF200" s="59">
        <f>AC200*AE200</f>
        <v>0</v>
      </c>
    </row>
    <row r="201" spans="1:32">
      <c r="A201" s="29"/>
      <c r="B201" s="29"/>
      <c r="C201" s="30" t="s">
        <v>88</v>
      </c>
      <c r="D201" s="58"/>
      <c r="E201" s="57"/>
      <c r="F201" s="58"/>
      <c r="G201" s="119">
        <f>SUBTOTAL(9,G193:G200)</f>
        <v>0</v>
      </c>
      <c r="H201" s="48"/>
      <c r="I201" s="6"/>
      <c r="J201" s="6"/>
      <c r="K201" s="6"/>
      <c r="L201" s="6"/>
      <c r="M201" s="48"/>
      <c r="N201" s="62"/>
      <c r="O201" s="63"/>
      <c r="P201" s="64"/>
      <c r="Q201" s="119">
        <f>SUBTOTAL(9,Q193:Q200)</f>
        <v>0</v>
      </c>
      <c r="S201" s="62"/>
      <c r="T201" s="63"/>
      <c r="U201" s="64"/>
      <c r="V201" s="119">
        <f>SUBTOTAL(9,V193:V200)</f>
        <v>0</v>
      </c>
      <c r="X201" s="62"/>
      <c r="Y201" s="63"/>
      <c r="Z201" s="64"/>
      <c r="AA201" s="64"/>
      <c r="AC201" s="62"/>
      <c r="AD201" s="63"/>
      <c r="AE201" s="64"/>
      <c r="AF201" s="119">
        <f>SUBTOTAL(9,AF193:AF200)</f>
        <v>0</v>
      </c>
    </row>
    <row r="202" spans="1:32">
      <c r="A202" s="5"/>
      <c r="B202" s="5"/>
      <c r="C202" s="5"/>
      <c r="D202" s="27"/>
      <c r="E202" s="28"/>
      <c r="F202" s="5"/>
      <c r="G202" s="5"/>
      <c r="H202" s="48"/>
      <c r="I202" s="6"/>
      <c r="J202" s="6"/>
      <c r="K202" s="6"/>
      <c r="L202" s="6"/>
      <c r="M202" s="48"/>
      <c r="N202" s="61"/>
      <c r="O202" s="28"/>
      <c r="P202" s="5"/>
      <c r="Q202" s="5"/>
      <c r="S202" s="61"/>
      <c r="T202" s="28"/>
      <c r="U202" s="5"/>
      <c r="V202" s="5"/>
      <c r="X202" s="61"/>
      <c r="Y202" s="28"/>
      <c r="Z202" s="5"/>
      <c r="AA202" s="5"/>
      <c r="AC202" s="61"/>
      <c r="AD202" s="28"/>
      <c r="AE202" s="5"/>
      <c r="AF202" s="5"/>
    </row>
    <row r="203" spans="1:32" ht="25.5" customHeight="1">
      <c r="A203" s="6"/>
      <c r="B203" s="6"/>
      <c r="C203" s="71" t="s">
        <v>89</v>
      </c>
      <c r="D203" s="72"/>
      <c r="E203" s="54"/>
      <c r="F203" s="55"/>
      <c r="G203" s="55"/>
      <c r="H203" s="73"/>
      <c r="I203" s="55"/>
      <c r="J203" s="55"/>
      <c r="K203" s="55"/>
      <c r="L203" s="55"/>
      <c r="M203" s="73"/>
      <c r="N203" s="53"/>
      <c r="O203" s="54"/>
      <c r="P203" s="55"/>
      <c r="Q203" s="55"/>
      <c r="R203" s="75"/>
      <c r="S203" s="53"/>
      <c r="T203" s="54"/>
      <c r="U203" s="55"/>
      <c r="V203" s="55"/>
      <c r="W203" s="75"/>
      <c r="X203" s="53"/>
      <c r="Y203" s="54"/>
      <c r="Z203" s="55"/>
      <c r="AA203" s="140" t="s">
        <v>196</v>
      </c>
      <c r="AB203" s="75"/>
      <c r="AC203" s="53"/>
      <c r="AD203" s="54"/>
      <c r="AE203" s="55"/>
      <c r="AF203" s="55"/>
    </row>
    <row r="204" spans="1:32">
      <c r="A204" s="6"/>
      <c r="B204" s="6"/>
      <c r="C204" s="12" t="s">
        <v>90</v>
      </c>
      <c r="D204" s="8"/>
      <c r="E204" s="9"/>
      <c r="F204" s="6"/>
      <c r="G204" s="6"/>
      <c r="H204" s="48"/>
      <c r="I204" s="68"/>
      <c r="J204" s="68"/>
      <c r="K204" s="68"/>
      <c r="L204" s="68"/>
      <c r="M204" s="48"/>
      <c r="N204" s="10"/>
      <c r="O204" s="9"/>
      <c r="P204" s="6"/>
      <c r="Q204" s="6"/>
      <c r="S204" s="10"/>
      <c r="T204" s="9"/>
      <c r="U204" s="6"/>
      <c r="V204" s="6"/>
      <c r="X204" s="66"/>
      <c r="Y204" s="67"/>
      <c r="Z204" s="68"/>
      <c r="AA204" s="68"/>
      <c r="AC204" s="10"/>
      <c r="AD204" s="9"/>
      <c r="AE204" s="6"/>
      <c r="AF204" s="6"/>
    </row>
    <row r="205" spans="1:32">
      <c r="A205" s="6">
        <v>138</v>
      </c>
      <c r="B205" s="6"/>
      <c r="C205" s="11" t="s">
        <v>91</v>
      </c>
      <c r="D205" s="8">
        <v>6967</v>
      </c>
      <c r="E205" s="9" t="s">
        <v>14</v>
      </c>
      <c r="F205" s="6"/>
      <c r="G205" s="14">
        <f t="shared" ref="G205:G208" si="60">D205*F205</f>
        <v>0</v>
      </c>
      <c r="H205" s="49"/>
      <c r="I205" s="102"/>
      <c r="J205" s="102"/>
      <c r="K205" s="102"/>
      <c r="L205" s="102"/>
      <c r="M205" s="49"/>
      <c r="N205" s="10">
        <v>52144</v>
      </c>
      <c r="O205" s="9" t="s">
        <v>14</v>
      </c>
      <c r="P205" s="6"/>
      <c r="Q205" s="14">
        <f t="shared" ref="Q205:Q207" si="61">N205*P205</f>
        <v>0</v>
      </c>
      <c r="S205" s="66"/>
      <c r="T205" s="67"/>
      <c r="U205" s="68"/>
      <c r="V205" s="102"/>
      <c r="X205" s="66"/>
      <c r="Y205" s="67"/>
      <c r="Z205" s="68"/>
      <c r="AA205" s="102"/>
      <c r="AC205" s="66"/>
      <c r="AD205" s="67"/>
      <c r="AE205" s="68"/>
      <c r="AF205" s="102"/>
    </row>
    <row r="206" spans="1:32">
      <c r="A206" s="6">
        <v>139</v>
      </c>
      <c r="B206" s="6"/>
      <c r="C206" s="11" t="s">
        <v>92</v>
      </c>
      <c r="D206" s="8">
        <v>11690</v>
      </c>
      <c r="E206" s="9" t="s">
        <v>14</v>
      </c>
      <c r="F206" s="6"/>
      <c r="G206" s="14">
        <f t="shared" si="60"/>
        <v>0</v>
      </c>
      <c r="H206" s="49"/>
      <c r="I206" s="102"/>
      <c r="J206" s="102"/>
      <c r="K206" s="102"/>
      <c r="L206" s="102"/>
      <c r="M206" s="49"/>
      <c r="N206" s="10">
        <v>5619</v>
      </c>
      <c r="O206" s="9" t="s">
        <v>14</v>
      </c>
      <c r="P206" s="6"/>
      <c r="Q206" s="14">
        <f t="shared" si="61"/>
        <v>0</v>
      </c>
      <c r="S206" s="10">
        <v>25060</v>
      </c>
      <c r="T206" s="9" t="s">
        <v>14</v>
      </c>
      <c r="U206" s="6"/>
      <c r="V206" s="14">
        <f t="shared" ref="V206:V207" si="62">S206*U206</f>
        <v>0</v>
      </c>
      <c r="X206" s="66"/>
      <c r="Y206" s="67"/>
      <c r="Z206" s="68"/>
      <c r="AA206" s="102"/>
      <c r="AC206" s="66"/>
      <c r="AD206" s="67"/>
      <c r="AE206" s="68"/>
      <c r="AF206" s="102"/>
    </row>
    <row r="207" spans="1:32">
      <c r="A207" s="6">
        <v>140</v>
      </c>
      <c r="B207" s="6"/>
      <c r="C207" s="40" t="s">
        <v>94</v>
      </c>
      <c r="D207" s="8">
        <v>29</v>
      </c>
      <c r="E207" s="9" t="s">
        <v>17</v>
      </c>
      <c r="F207" s="6"/>
      <c r="G207" s="14">
        <f t="shared" si="60"/>
        <v>0</v>
      </c>
      <c r="H207" s="49"/>
      <c r="I207" s="102"/>
      <c r="J207" s="102"/>
      <c r="K207" s="102"/>
      <c r="L207" s="102"/>
      <c r="M207" s="49"/>
      <c r="N207" s="10">
        <v>17</v>
      </c>
      <c r="O207" s="9" t="s">
        <v>17</v>
      </c>
      <c r="P207" s="6"/>
      <c r="Q207" s="14">
        <f t="shared" si="61"/>
        <v>0</v>
      </c>
      <c r="S207" s="10">
        <v>17</v>
      </c>
      <c r="T207" s="9" t="s">
        <v>17</v>
      </c>
      <c r="U207" s="6"/>
      <c r="V207" s="14">
        <f t="shared" si="62"/>
        <v>0</v>
      </c>
      <c r="X207" s="66"/>
      <c r="Y207" s="67"/>
      <c r="Z207" s="68"/>
      <c r="AA207" s="102"/>
      <c r="AC207" s="10">
        <v>11</v>
      </c>
      <c r="AD207" s="9" t="s">
        <v>17</v>
      </c>
      <c r="AE207" s="6"/>
      <c r="AF207" s="14">
        <f t="shared" ref="AF207" si="63">AC207*AE207</f>
        <v>0</v>
      </c>
    </row>
    <row r="208" spans="1:32">
      <c r="A208" s="6">
        <v>141</v>
      </c>
      <c r="B208" s="6"/>
      <c r="C208" s="11" t="s">
        <v>205</v>
      </c>
      <c r="D208" s="125">
        <v>1</v>
      </c>
      <c r="E208" s="126" t="s">
        <v>15</v>
      </c>
      <c r="F208" s="41"/>
      <c r="G208" s="14">
        <f t="shared" si="60"/>
        <v>0</v>
      </c>
      <c r="H208" s="49"/>
      <c r="I208" s="102"/>
      <c r="J208" s="102"/>
      <c r="K208" s="102"/>
      <c r="L208" s="102"/>
      <c r="M208" s="49"/>
      <c r="N208" s="98"/>
      <c r="O208" s="99"/>
      <c r="P208" s="100"/>
      <c r="Q208" s="115"/>
      <c r="S208" s="98"/>
      <c r="T208" s="99"/>
      <c r="U208" s="100"/>
      <c r="V208" s="115"/>
      <c r="X208" s="98"/>
      <c r="Y208" s="99"/>
      <c r="Z208" s="100"/>
      <c r="AA208" s="115"/>
      <c r="AC208" s="98"/>
      <c r="AD208" s="99"/>
      <c r="AE208" s="100"/>
      <c r="AF208" s="115"/>
    </row>
    <row r="209" spans="1:32">
      <c r="A209" s="41"/>
      <c r="B209" s="42"/>
      <c r="C209" s="30" t="s">
        <v>93</v>
      </c>
      <c r="D209" s="94"/>
      <c r="E209" s="63"/>
      <c r="F209" s="64"/>
      <c r="G209" s="118">
        <f>SUBTOTAL(9,G205:G208)</f>
        <v>0</v>
      </c>
      <c r="H209" s="48"/>
      <c r="I209" s="6"/>
      <c r="J209" s="6"/>
      <c r="K209" s="6"/>
      <c r="L209" s="6"/>
      <c r="M209" s="48"/>
      <c r="N209" s="62"/>
      <c r="O209" s="63"/>
      <c r="P209" s="64"/>
      <c r="Q209" s="118">
        <f>SUBTOTAL(9,Q205:Q208)</f>
        <v>0</v>
      </c>
      <c r="S209" s="62"/>
      <c r="T209" s="63"/>
      <c r="U209" s="64"/>
      <c r="V209" s="118">
        <f>SUBTOTAL(9,V205:V208)</f>
        <v>0</v>
      </c>
      <c r="X209" s="62"/>
      <c r="Y209" s="63"/>
      <c r="Z209" s="64"/>
      <c r="AA209" s="64"/>
      <c r="AC209" s="62"/>
      <c r="AD209" s="63"/>
      <c r="AE209" s="64"/>
      <c r="AF209" s="118">
        <f>SUBTOTAL(9,AF205:AF208)</f>
        <v>0</v>
      </c>
    </row>
    <row r="210" spans="1:32">
      <c r="A210" s="41"/>
      <c r="B210" s="20"/>
      <c r="C210" s="106"/>
      <c r="D210" s="27"/>
      <c r="E210" s="28"/>
      <c r="F210" s="5"/>
      <c r="G210" s="5"/>
      <c r="H210" s="48"/>
      <c r="I210" s="6"/>
      <c r="J210" s="6"/>
      <c r="K210" s="6"/>
      <c r="L210" s="6"/>
      <c r="M210" s="48"/>
      <c r="N210" s="61"/>
      <c r="O210" s="28"/>
      <c r="P210" s="5"/>
      <c r="Q210" s="5"/>
      <c r="S210" s="61"/>
      <c r="T210" s="28"/>
      <c r="U210" s="5"/>
      <c r="V210" s="5"/>
      <c r="X210" s="61"/>
      <c r="Y210" s="28"/>
      <c r="Z210" s="5"/>
      <c r="AA210" s="5"/>
      <c r="AC210" s="61"/>
      <c r="AD210" s="28"/>
      <c r="AE210" s="5"/>
      <c r="AF210" s="5"/>
    </row>
    <row r="211" spans="1:32" ht="25.5" customHeight="1">
      <c r="A211" s="5"/>
      <c r="B211" s="6"/>
      <c r="C211" s="71" t="s">
        <v>95</v>
      </c>
      <c r="D211" s="72"/>
      <c r="E211" s="54"/>
      <c r="F211" s="55"/>
      <c r="G211" s="55"/>
      <c r="H211" s="73"/>
      <c r="I211" s="55"/>
      <c r="J211" s="55"/>
      <c r="K211" s="55"/>
      <c r="L211" s="55"/>
      <c r="M211" s="73"/>
      <c r="N211" s="53"/>
      <c r="O211" s="54"/>
      <c r="P211" s="55"/>
      <c r="Q211" s="55"/>
      <c r="R211" s="75"/>
      <c r="S211" s="53"/>
      <c r="T211" s="54"/>
      <c r="U211" s="55"/>
      <c r="V211" s="140" t="s">
        <v>196</v>
      </c>
      <c r="W211" s="75"/>
      <c r="X211" s="53"/>
      <c r="Y211" s="54"/>
      <c r="Z211" s="55"/>
      <c r="AA211" s="140" t="s">
        <v>196</v>
      </c>
      <c r="AB211" s="75"/>
      <c r="AC211" s="53"/>
      <c r="AD211" s="54"/>
      <c r="AE211" s="55"/>
      <c r="AF211" s="140" t="s">
        <v>196</v>
      </c>
    </row>
    <row r="212" spans="1:32">
      <c r="A212" s="6"/>
      <c r="B212" s="6"/>
      <c r="C212" s="11" t="s">
        <v>188</v>
      </c>
      <c r="D212" s="8"/>
      <c r="E212" s="9"/>
      <c r="F212" s="6"/>
      <c r="G212" s="6"/>
      <c r="H212" s="48"/>
      <c r="I212" s="68"/>
      <c r="J212" s="68"/>
      <c r="K212" s="68"/>
      <c r="L212" s="68"/>
      <c r="M212" s="48"/>
      <c r="N212" s="10"/>
      <c r="O212" s="9"/>
      <c r="P212" s="6"/>
      <c r="Q212" s="6"/>
      <c r="S212" s="66"/>
      <c r="T212" s="67"/>
      <c r="U212" s="68"/>
      <c r="V212" s="68"/>
      <c r="X212" s="66"/>
      <c r="Y212" s="67"/>
      <c r="Z212" s="68"/>
      <c r="AA212" s="68"/>
      <c r="AC212" s="66"/>
      <c r="AD212" s="67"/>
      <c r="AE212" s="68"/>
      <c r="AF212" s="68"/>
    </row>
    <row r="213" spans="1:32">
      <c r="A213" s="6">
        <v>142</v>
      </c>
      <c r="B213" s="6"/>
      <c r="C213" s="11" t="s">
        <v>187</v>
      </c>
      <c r="D213" s="8">
        <v>1</v>
      </c>
      <c r="E213" s="9" t="s">
        <v>15</v>
      </c>
      <c r="F213" s="6"/>
      <c r="G213" s="14">
        <f t="shared" ref="G213" si="64">D213*F213</f>
        <v>0</v>
      </c>
      <c r="H213" s="49"/>
      <c r="I213" s="102"/>
      <c r="J213" s="102"/>
      <c r="K213" s="102"/>
      <c r="L213" s="102"/>
      <c r="M213" s="49"/>
      <c r="N213" s="10">
        <v>1</v>
      </c>
      <c r="O213" s="9" t="s">
        <v>15</v>
      </c>
      <c r="P213" s="6"/>
      <c r="Q213" s="14">
        <f t="shared" ref="Q213" si="65">N213*P213</f>
        <v>0</v>
      </c>
      <c r="S213" s="66"/>
      <c r="T213" s="67"/>
      <c r="U213" s="68"/>
      <c r="V213" s="102"/>
      <c r="X213" s="66"/>
      <c r="Y213" s="67"/>
      <c r="Z213" s="68"/>
      <c r="AA213" s="102"/>
      <c r="AC213" s="66"/>
      <c r="AD213" s="67"/>
      <c r="AE213" s="68"/>
      <c r="AF213" s="102"/>
    </row>
    <row r="214" spans="1:32">
      <c r="A214" s="6"/>
      <c r="B214" s="6"/>
      <c r="C214" s="130" t="s">
        <v>96</v>
      </c>
      <c r="D214" s="8"/>
      <c r="E214" s="9"/>
      <c r="F214" s="6"/>
      <c r="G214" s="6"/>
      <c r="H214" s="48"/>
      <c r="I214" s="68"/>
      <c r="J214" s="68"/>
      <c r="K214" s="68"/>
      <c r="L214" s="68"/>
      <c r="M214" s="48"/>
      <c r="N214" s="10"/>
      <c r="O214" s="9"/>
      <c r="P214" s="6"/>
      <c r="Q214" s="6"/>
      <c r="S214" s="66"/>
      <c r="T214" s="67"/>
      <c r="U214" s="68"/>
      <c r="V214" s="68"/>
      <c r="X214" s="66"/>
      <c r="Y214" s="67"/>
      <c r="Z214" s="68"/>
      <c r="AA214" s="68"/>
      <c r="AC214" s="66"/>
      <c r="AD214" s="67"/>
      <c r="AE214" s="68"/>
      <c r="AF214" s="68"/>
    </row>
    <row r="215" spans="1:32">
      <c r="A215" s="6">
        <v>143</v>
      </c>
      <c r="B215" s="6"/>
      <c r="C215" s="13" t="s">
        <v>103</v>
      </c>
      <c r="D215" s="8">
        <v>1</v>
      </c>
      <c r="E215" s="9" t="s">
        <v>15</v>
      </c>
      <c r="F215" s="6"/>
      <c r="G215" s="14">
        <f t="shared" ref="G215:G220" si="66">D215*F215</f>
        <v>0</v>
      </c>
      <c r="H215" s="49"/>
      <c r="I215" s="102"/>
      <c r="J215" s="102"/>
      <c r="K215" s="102"/>
      <c r="L215" s="102"/>
      <c r="M215" s="49"/>
      <c r="N215" s="66"/>
      <c r="O215" s="67"/>
      <c r="P215" s="68"/>
      <c r="Q215" s="68"/>
      <c r="S215" s="66"/>
      <c r="T215" s="67"/>
      <c r="U215" s="68"/>
      <c r="V215" s="68"/>
      <c r="X215" s="66"/>
      <c r="Y215" s="67"/>
      <c r="Z215" s="68"/>
      <c r="AA215" s="68"/>
      <c r="AC215" s="66"/>
      <c r="AD215" s="67"/>
      <c r="AE215" s="68"/>
      <c r="AF215" s="68"/>
    </row>
    <row r="216" spans="1:32">
      <c r="A216" s="6">
        <v>144</v>
      </c>
      <c r="B216" s="6"/>
      <c r="C216" s="13" t="s">
        <v>101</v>
      </c>
      <c r="D216" s="8">
        <v>1</v>
      </c>
      <c r="E216" s="9" t="s">
        <v>15</v>
      </c>
      <c r="F216" s="6"/>
      <c r="G216" s="14">
        <f t="shared" si="66"/>
        <v>0</v>
      </c>
      <c r="H216" s="49"/>
      <c r="I216" s="102"/>
      <c r="J216" s="102"/>
      <c r="K216" s="102"/>
      <c r="L216" s="102"/>
      <c r="M216" s="49"/>
      <c r="N216" s="66"/>
      <c r="O216" s="67"/>
      <c r="P216" s="68"/>
      <c r="Q216" s="68"/>
      <c r="S216" s="66"/>
      <c r="T216" s="67"/>
      <c r="U216" s="68"/>
      <c r="V216" s="68"/>
      <c r="X216" s="66"/>
      <c r="Y216" s="67"/>
      <c r="Z216" s="68"/>
      <c r="AA216" s="68"/>
      <c r="AC216" s="66"/>
      <c r="AD216" s="67"/>
      <c r="AE216" s="68"/>
      <c r="AF216" s="68"/>
    </row>
    <row r="217" spans="1:32">
      <c r="A217" s="6">
        <v>145</v>
      </c>
      <c r="B217" s="6"/>
      <c r="C217" s="13" t="s">
        <v>102</v>
      </c>
      <c r="D217" s="8">
        <v>300</v>
      </c>
      <c r="E217" s="9" t="s">
        <v>16</v>
      </c>
      <c r="F217" s="6"/>
      <c r="G217" s="14">
        <f t="shared" si="66"/>
        <v>0</v>
      </c>
      <c r="H217" s="49"/>
      <c r="I217" s="102"/>
      <c r="J217" s="102"/>
      <c r="K217" s="102"/>
      <c r="L217" s="102"/>
      <c r="M217" s="49"/>
      <c r="N217" s="10">
        <v>525</v>
      </c>
      <c r="O217" s="9" t="s">
        <v>16</v>
      </c>
      <c r="P217" s="6"/>
      <c r="Q217" s="14">
        <f t="shared" ref="Q217" si="67">N217*P217</f>
        <v>0</v>
      </c>
      <c r="S217" s="66"/>
      <c r="T217" s="67"/>
      <c r="U217" s="68"/>
      <c r="V217" s="102"/>
      <c r="X217" s="66"/>
      <c r="Y217" s="67"/>
      <c r="Z217" s="68"/>
      <c r="AA217" s="102"/>
      <c r="AC217" s="66"/>
      <c r="AD217" s="67"/>
      <c r="AE217" s="68"/>
      <c r="AF217" s="102"/>
    </row>
    <row r="218" spans="1:32">
      <c r="A218" s="6">
        <v>146</v>
      </c>
      <c r="B218" s="6"/>
      <c r="C218" s="13" t="s">
        <v>104</v>
      </c>
      <c r="D218" s="8">
        <v>1</v>
      </c>
      <c r="E218" s="9" t="s">
        <v>15</v>
      </c>
      <c r="F218" s="6"/>
      <c r="G218" s="14">
        <f t="shared" si="66"/>
        <v>0</v>
      </c>
      <c r="H218" s="49"/>
      <c r="I218" s="102"/>
      <c r="J218" s="102"/>
      <c r="K218" s="102"/>
      <c r="L218" s="102"/>
      <c r="M218" s="49"/>
      <c r="N218" s="66"/>
      <c r="O218" s="67"/>
      <c r="P218" s="68"/>
      <c r="Q218" s="68"/>
      <c r="S218" s="66"/>
      <c r="T218" s="67"/>
      <c r="U218" s="68"/>
      <c r="V218" s="68"/>
      <c r="X218" s="66"/>
      <c r="Y218" s="67"/>
      <c r="Z218" s="68"/>
      <c r="AA218" s="68"/>
      <c r="AC218" s="66"/>
      <c r="AD218" s="67"/>
      <c r="AE218" s="68"/>
      <c r="AF218" s="68"/>
    </row>
    <row r="219" spans="1:32">
      <c r="A219" s="6">
        <v>147</v>
      </c>
      <c r="B219" s="6"/>
      <c r="C219" s="11" t="s">
        <v>105</v>
      </c>
      <c r="D219" s="8">
        <v>100</v>
      </c>
      <c r="E219" s="9" t="s">
        <v>16</v>
      </c>
      <c r="F219" s="6"/>
      <c r="G219" s="14">
        <f t="shared" si="66"/>
        <v>0</v>
      </c>
      <c r="H219" s="49"/>
      <c r="I219" s="102"/>
      <c r="J219" s="102"/>
      <c r="K219" s="102"/>
      <c r="L219" s="102"/>
      <c r="M219" s="49"/>
      <c r="N219" s="66"/>
      <c r="O219" s="67"/>
      <c r="P219" s="68"/>
      <c r="Q219" s="68"/>
      <c r="S219" s="66"/>
      <c r="T219" s="67"/>
      <c r="U219" s="68"/>
      <c r="V219" s="68"/>
      <c r="X219" s="66"/>
      <c r="Y219" s="67"/>
      <c r="Z219" s="68"/>
      <c r="AA219" s="68"/>
      <c r="AC219" s="66"/>
      <c r="AD219" s="67"/>
      <c r="AE219" s="68"/>
      <c r="AF219" s="68"/>
    </row>
    <row r="220" spans="1:32">
      <c r="A220" s="6">
        <v>148</v>
      </c>
      <c r="B220" s="6"/>
      <c r="C220" s="13" t="s">
        <v>106</v>
      </c>
      <c r="D220" s="8">
        <v>2</v>
      </c>
      <c r="E220" s="9" t="s">
        <v>17</v>
      </c>
      <c r="F220" s="6"/>
      <c r="G220" s="14">
        <f t="shared" si="66"/>
        <v>0</v>
      </c>
      <c r="H220" s="49"/>
      <c r="I220" s="102"/>
      <c r="J220" s="102"/>
      <c r="K220" s="102"/>
      <c r="L220" s="102"/>
      <c r="M220" s="49"/>
      <c r="N220" s="66"/>
      <c r="O220" s="67"/>
      <c r="P220" s="68"/>
      <c r="Q220" s="68"/>
      <c r="S220" s="66"/>
      <c r="T220" s="67"/>
      <c r="U220" s="68"/>
      <c r="V220" s="68"/>
      <c r="X220" s="66"/>
      <c r="Y220" s="67"/>
      <c r="Z220" s="68"/>
      <c r="AA220" s="68"/>
      <c r="AC220" s="66"/>
      <c r="AD220" s="67"/>
      <c r="AE220" s="68"/>
      <c r="AF220" s="68"/>
    </row>
    <row r="221" spans="1:32">
      <c r="A221" s="6"/>
      <c r="B221" s="6"/>
      <c r="C221" s="130" t="s">
        <v>97</v>
      </c>
      <c r="D221" s="8"/>
      <c r="E221" s="9"/>
      <c r="F221" s="6"/>
      <c r="G221" s="6"/>
      <c r="H221" s="48"/>
      <c r="I221" s="68"/>
      <c r="J221" s="68"/>
      <c r="K221" s="68"/>
      <c r="L221" s="68"/>
      <c r="M221" s="48"/>
      <c r="N221" s="66"/>
      <c r="O221" s="67"/>
      <c r="P221" s="68"/>
      <c r="Q221" s="68"/>
      <c r="S221" s="66"/>
      <c r="T221" s="67"/>
      <c r="U221" s="68"/>
      <c r="V221" s="68"/>
      <c r="X221" s="66"/>
      <c r="Y221" s="67"/>
      <c r="Z221" s="68"/>
      <c r="AA221" s="68"/>
      <c r="AC221" s="66"/>
      <c r="AD221" s="67"/>
      <c r="AE221" s="68"/>
      <c r="AF221" s="68"/>
    </row>
    <row r="222" spans="1:32">
      <c r="A222" s="6">
        <v>149</v>
      </c>
      <c r="B222" s="6"/>
      <c r="C222" s="13" t="s">
        <v>107</v>
      </c>
      <c r="D222" s="8">
        <v>1</v>
      </c>
      <c r="E222" s="9" t="s">
        <v>17</v>
      </c>
      <c r="F222" s="6"/>
      <c r="G222" s="14">
        <f t="shared" ref="G222" si="68">D222*F222</f>
        <v>0</v>
      </c>
      <c r="H222" s="49"/>
      <c r="I222" s="102"/>
      <c r="J222" s="102"/>
      <c r="K222" s="102"/>
      <c r="L222" s="102"/>
      <c r="M222" s="49"/>
      <c r="N222" s="66"/>
      <c r="O222" s="67"/>
      <c r="P222" s="68"/>
      <c r="Q222" s="68"/>
      <c r="S222" s="66"/>
      <c r="T222" s="67"/>
      <c r="U222" s="68"/>
      <c r="V222" s="68"/>
      <c r="X222" s="66"/>
      <c r="Y222" s="67"/>
      <c r="Z222" s="68"/>
      <c r="AA222" s="68"/>
      <c r="AC222" s="66"/>
      <c r="AD222" s="67"/>
      <c r="AE222" s="68"/>
      <c r="AF222" s="68"/>
    </row>
    <row r="223" spans="1:32">
      <c r="A223" s="6"/>
      <c r="B223" s="6"/>
      <c r="C223" s="130" t="s">
        <v>108</v>
      </c>
      <c r="D223" s="8"/>
      <c r="E223" s="9"/>
      <c r="F223" s="6"/>
      <c r="G223" s="6"/>
      <c r="H223" s="48"/>
      <c r="I223" s="68"/>
      <c r="J223" s="68"/>
      <c r="K223" s="68"/>
      <c r="L223" s="68"/>
      <c r="M223" s="48"/>
      <c r="N223" s="66"/>
      <c r="O223" s="67"/>
      <c r="P223" s="68"/>
      <c r="Q223" s="68"/>
      <c r="S223" s="66"/>
      <c r="T223" s="67"/>
      <c r="U223" s="68"/>
      <c r="V223" s="68"/>
      <c r="X223" s="66"/>
      <c r="Y223" s="67"/>
      <c r="Z223" s="68"/>
      <c r="AA223" s="68"/>
      <c r="AC223" s="66"/>
      <c r="AD223" s="67"/>
      <c r="AE223" s="68"/>
      <c r="AF223" s="68"/>
    </row>
    <row r="224" spans="1:32">
      <c r="A224" s="6">
        <v>150</v>
      </c>
      <c r="B224" s="6"/>
      <c r="C224" s="13" t="s">
        <v>248</v>
      </c>
      <c r="D224" s="8">
        <v>6</v>
      </c>
      <c r="E224" s="9" t="s">
        <v>17</v>
      </c>
      <c r="F224" s="6"/>
      <c r="G224" s="14">
        <f t="shared" ref="G224:G232" si="69">D224*F224</f>
        <v>0</v>
      </c>
      <c r="H224" s="49"/>
      <c r="I224" s="102"/>
      <c r="J224" s="102"/>
      <c r="K224" s="102"/>
      <c r="L224" s="102"/>
      <c r="M224" s="49"/>
      <c r="N224" s="66"/>
      <c r="O224" s="67"/>
      <c r="P224" s="68"/>
      <c r="Q224" s="68"/>
      <c r="S224" s="66"/>
      <c r="T224" s="67"/>
      <c r="U224" s="68"/>
      <c r="V224" s="68"/>
      <c r="X224" s="66"/>
      <c r="Y224" s="67"/>
      <c r="Z224" s="68"/>
      <c r="AA224" s="68"/>
      <c r="AC224" s="66"/>
      <c r="AD224" s="67"/>
      <c r="AE224" s="68"/>
      <c r="AF224" s="68"/>
    </row>
    <row r="225" spans="1:32">
      <c r="A225" s="6">
        <v>151</v>
      </c>
      <c r="B225" s="6"/>
      <c r="C225" s="13" t="s">
        <v>249</v>
      </c>
      <c r="D225" s="8">
        <v>6</v>
      </c>
      <c r="E225" s="9" t="s">
        <v>17</v>
      </c>
      <c r="F225" s="6"/>
      <c r="G225" s="14">
        <f t="shared" si="69"/>
        <v>0</v>
      </c>
      <c r="H225" s="49"/>
      <c r="I225" s="102"/>
      <c r="J225" s="102"/>
      <c r="K225" s="102"/>
      <c r="L225" s="102"/>
      <c r="M225" s="49"/>
      <c r="N225" s="66"/>
      <c r="O225" s="67"/>
      <c r="P225" s="68"/>
      <c r="Q225" s="68"/>
      <c r="S225" s="66"/>
      <c r="T225" s="67"/>
      <c r="U225" s="68"/>
      <c r="V225" s="68"/>
      <c r="X225" s="66"/>
      <c r="Y225" s="67"/>
      <c r="Z225" s="68"/>
      <c r="AA225" s="68"/>
      <c r="AC225" s="66"/>
      <c r="AD225" s="67"/>
      <c r="AE225" s="68"/>
      <c r="AF225" s="68"/>
    </row>
    <row r="226" spans="1:32">
      <c r="A226" s="6">
        <v>152</v>
      </c>
      <c r="B226" s="6"/>
      <c r="C226" s="13" t="s">
        <v>109</v>
      </c>
      <c r="D226" s="8">
        <v>16</v>
      </c>
      <c r="E226" s="9" t="s">
        <v>17</v>
      </c>
      <c r="F226" s="6"/>
      <c r="G226" s="14">
        <f t="shared" si="69"/>
        <v>0</v>
      </c>
      <c r="H226" s="49"/>
      <c r="I226" s="102"/>
      <c r="J226" s="102"/>
      <c r="K226" s="102"/>
      <c r="L226" s="102"/>
      <c r="M226" s="49"/>
      <c r="N226" s="66"/>
      <c r="O226" s="67"/>
      <c r="P226" s="68"/>
      <c r="Q226" s="68"/>
      <c r="S226" s="66"/>
      <c r="T226" s="67"/>
      <c r="U226" s="68"/>
      <c r="V226" s="68"/>
      <c r="X226" s="66"/>
      <c r="Y226" s="67"/>
      <c r="Z226" s="68"/>
      <c r="AA226" s="68"/>
      <c r="AC226" s="66"/>
      <c r="AD226" s="67"/>
      <c r="AE226" s="68"/>
      <c r="AF226" s="68"/>
    </row>
    <row r="227" spans="1:32">
      <c r="A227" s="6">
        <v>153</v>
      </c>
      <c r="B227" s="6"/>
      <c r="C227" s="13" t="s">
        <v>98</v>
      </c>
      <c r="D227" s="8">
        <v>3</v>
      </c>
      <c r="E227" s="9" t="s">
        <v>17</v>
      </c>
      <c r="F227" s="6"/>
      <c r="G227" s="14">
        <f t="shared" si="69"/>
        <v>0</v>
      </c>
      <c r="H227" s="49"/>
      <c r="I227" s="102"/>
      <c r="J227" s="102"/>
      <c r="K227" s="102"/>
      <c r="L227" s="102"/>
      <c r="M227" s="49"/>
      <c r="N227" s="66"/>
      <c r="O227" s="67"/>
      <c r="P227" s="68"/>
      <c r="Q227" s="68"/>
      <c r="S227" s="66"/>
      <c r="T227" s="67"/>
      <c r="U227" s="68"/>
      <c r="V227" s="68"/>
      <c r="X227" s="66"/>
      <c r="Y227" s="67"/>
      <c r="Z227" s="68"/>
      <c r="AA227" s="68"/>
      <c r="AC227" s="66"/>
      <c r="AD227" s="67"/>
      <c r="AE227" s="68"/>
      <c r="AF227" s="68"/>
    </row>
    <row r="228" spans="1:32">
      <c r="A228" s="6">
        <v>154</v>
      </c>
      <c r="B228" s="6"/>
      <c r="C228" s="13" t="s">
        <v>111</v>
      </c>
      <c r="D228" s="8">
        <v>600</v>
      </c>
      <c r="E228" s="9" t="s">
        <v>16</v>
      </c>
      <c r="F228" s="6"/>
      <c r="G228" s="14">
        <f t="shared" si="69"/>
        <v>0</v>
      </c>
      <c r="H228" s="49"/>
      <c r="I228" s="102"/>
      <c r="J228" s="102"/>
      <c r="K228" s="102"/>
      <c r="L228" s="102"/>
      <c r="M228" s="49"/>
      <c r="N228" s="66"/>
      <c r="O228" s="67"/>
      <c r="P228" s="68"/>
      <c r="Q228" s="68"/>
      <c r="S228" s="66"/>
      <c r="T228" s="67"/>
      <c r="U228" s="68"/>
      <c r="V228" s="68"/>
      <c r="X228" s="66"/>
      <c r="Y228" s="67"/>
      <c r="Z228" s="68"/>
      <c r="AA228" s="68"/>
      <c r="AC228" s="66"/>
      <c r="AD228" s="67"/>
      <c r="AE228" s="68"/>
      <c r="AF228" s="68"/>
    </row>
    <row r="229" spans="1:32">
      <c r="A229" s="6">
        <v>155</v>
      </c>
      <c r="B229" s="6"/>
      <c r="C229" s="13" t="s">
        <v>110</v>
      </c>
      <c r="D229" s="8">
        <v>250</v>
      </c>
      <c r="E229" s="9" t="s">
        <v>16</v>
      </c>
      <c r="F229" s="6"/>
      <c r="G229" s="14">
        <f t="shared" si="69"/>
        <v>0</v>
      </c>
      <c r="H229" s="49"/>
      <c r="I229" s="102"/>
      <c r="J229" s="102"/>
      <c r="K229" s="102"/>
      <c r="L229" s="102"/>
      <c r="M229" s="49"/>
      <c r="N229" s="66"/>
      <c r="O229" s="67"/>
      <c r="P229" s="68"/>
      <c r="Q229" s="68"/>
      <c r="S229" s="66"/>
      <c r="T229" s="67"/>
      <c r="U229" s="68"/>
      <c r="V229" s="68"/>
      <c r="X229" s="66"/>
      <c r="Y229" s="67"/>
      <c r="Z229" s="68"/>
      <c r="AA229" s="68"/>
      <c r="AC229" s="66"/>
      <c r="AD229" s="67"/>
      <c r="AE229" s="68"/>
      <c r="AF229" s="68"/>
    </row>
    <row r="230" spans="1:32">
      <c r="A230" s="6">
        <v>156</v>
      </c>
      <c r="B230" s="6"/>
      <c r="C230" s="13" t="s">
        <v>112</v>
      </c>
      <c r="D230" s="8">
        <v>1</v>
      </c>
      <c r="E230" s="9" t="s">
        <v>15</v>
      </c>
      <c r="F230" s="6"/>
      <c r="G230" s="14">
        <f t="shared" si="69"/>
        <v>0</v>
      </c>
      <c r="H230" s="49"/>
      <c r="I230" s="102"/>
      <c r="J230" s="102"/>
      <c r="K230" s="102"/>
      <c r="L230" s="102"/>
      <c r="M230" s="49"/>
      <c r="N230" s="66"/>
      <c r="O230" s="67"/>
      <c r="P230" s="68"/>
      <c r="Q230" s="68"/>
      <c r="S230" s="66"/>
      <c r="T230" s="67"/>
      <c r="U230" s="68"/>
      <c r="V230" s="68"/>
      <c r="X230" s="66"/>
      <c r="Y230" s="67"/>
      <c r="Z230" s="68"/>
      <c r="AA230" s="68"/>
      <c r="AC230" s="66"/>
      <c r="AD230" s="67"/>
      <c r="AE230" s="68"/>
      <c r="AF230" s="68"/>
    </row>
    <row r="231" spans="1:32">
      <c r="A231" s="6">
        <v>157</v>
      </c>
      <c r="B231" s="6"/>
      <c r="C231" s="13" t="s">
        <v>99</v>
      </c>
      <c r="D231" s="8">
        <v>1</v>
      </c>
      <c r="E231" s="9" t="s">
        <v>15</v>
      </c>
      <c r="F231" s="6"/>
      <c r="G231" s="14">
        <f t="shared" si="69"/>
        <v>0</v>
      </c>
      <c r="H231" s="49"/>
      <c r="I231" s="102"/>
      <c r="J231" s="102"/>
      <c r="K231" s="102"/>
      <c r="L231" s="102"/>
      <c r="M231" s="49"/>
      <c r="N231" s="66"/>
      <c r="O231" s="67"/>
      <c r="P231" s="68"/>
      <c r="Q231" s="68"/>
      <c r="S231" s="66"/>
      <c r="T231" s="67"/>
      <c r="U231" s="68"/>
      <c r="V231" s="68"/>
      <c r="X231" s="66"/>
      <c r="Y231" s="67"/>
      <c r="Z231" s="68"/>
      <c r="AA231" s="68"/>
      <c r="AC231" s="66"/>
      <c r="AD231" s="67"/>
      <c r="AE231" s="68"/>
      <c r="AF231" s="68"/>
    </row>
    <row r="232" spans="1:32">
      <c r="A232" s="6">
        <v>158</v>
      </c>
      <c r="B232" s="6"/>
      <c r="C232" s="13" t="s">
        <v>259</v>
      </c>
      <c r="D232" s="127">
        <v>1</v>
      </c>
      <c r="E232" s="128" t="s">
        <v>15</v>
      </c>
      <c r="F232" s="6"/>
      <c r="G232" s="129">
        <f t="shared" si="69"/>
        <v>0</v>
      </c>
      <c r="H232" s="51"/>
      <c r="I232" s="116"/>
      <c r="J232" s="116"/>
      <c r="K232" s="116"/>
      <c r="L232" s="116"/>
      <c r="M232" s="51"/>
      <c r="N232" s="98"/>
      <c r="O232" s="99"/>
      <c r="P232" s="100"/>
      <c r="Q232" s="100"/>
      <c r="S232" s="98"/>
      <c r="T232" s="99"/>
      <c r="U232" s="100"/>
      <c r="V232" s="100"/>
      <c r="X232" s="98"/>
      <c r="Y232" s="99"/>
      <c r="Z232" s="100"/>
      <c r="AA232" s="100"/>
      <c r="AC232" s="98"/>
      <c r="AD232" s="99"/>
      <c r="AE232" s="100"/>
      <c r="AF232" s="100"/>
    </row>
    <row r="233" spans="1:32">
      <c r="A233" s="6">
        <v>159</v>
      </c>
      <c r="B233" s="6"/>
      <c r="C233" s="11" t="s">
        <v>251</v>
      </c>
      <c r="D233" s="137"/>
      <c r="E233" s="133"/>
      <c r="F233" s="134"/>
      <c r="G233" s="138"/>
      <c r="H233" s="49"/>
      <c r="I233" s="102"/>
      <c r="J233" s="102"/>
      <c r="K233" s="102"/>
      <c r="L233" s="102"/>
      <c r="M233" s="49"/>
      <c r="N233" s="10">
        <v>1</v>
      </c>
      <c r="O233" s="9" t="s">
        <v>15</v>
      </c>
      <c r="P233" s="6"/>
      <c r="Q233" s="14">
        <f>N233*P233</f>
        <v>0</v>
      </c>
      <c r="S233" s="66"/>
      <c r="T233" s="67"/>
      <c r="U233" s="68"/>
      <c r="V233" s="102"/>
      <c r="X233" s="66"/>
      <c r="Y233" s="67"/>
      <c r="Z233" s="68"/>
      <c r="AA233" s="102"/>
      <c r="AC233" s="66"/>
      <c r="AD233" s="67"/>
      <c r="AE233" s="68"/>
      <c r="AF233" s="102"/>
    </row>
    <row r="234" spans="1:32">
      <c r="A234" s="6">
        <v>160</v>
      </c>
      <c r="B234" s="6"/>
      <c r="C234" s="11" t="s">
        <v>250</v>
      </c>
      <c r="D234" s="139"/>
      <c r="E234" s="69"/>
      <c r="F234" s="70"/>
      <c r="G234" s="135"/>
      <c r="H234" s="49"/>
      <c r="I234" s="102"/>
      <c r="J234" s="102"/>
      <c r="K234" s="102"/>
      <c r="L234" s="102"/>
      <c r="M234" s="49"/>
      <c r="N234" s="10">
        <v>2</v>
      </c>
      <c r="O234" s="9" t="s">
        <v>17</v>
      </c>
      <c r="P234" s="6"/>
      <c r="Q234" s="59">
        <f>N234*P234</f>
        <v>0</v>
      </c>
      <c r="S234" s="66"/>
      <c r="T234" s="67"/>
      <c r="U234" s="68"/>
      <c r="V234" s="102"/>
      <c r="X234" s="66"/>
      <c r="Y234" s="67"/>
      <c r="Z234" s="68"/>
      <c r="AA234" s="102"/>
      <c r="AC234" s="66"/>
      <c r="AD234" s="67"/>
      <c r="AE234" s="68"/>
      <c r="AF234" s="102"/>
    </row>
    <row r="235" spans="1:32">
      <c r="A235" s="29"/>
      <c r="B235" s="29"/>
      <c r="C235" s="30" t="s">
        <v>100</v>
      </c>
      <c r="D235" s="56"/>
      <c r="E235" s="57"/>
      <c r="F235" s="58"/>
      <c r="G235" s="117">
        <f>SUBTOTAL(9,G213:G234)</f>
        <v>0</v>
      </c>
      <c r="H235" s="48"/>
      <c r="I235" s="64"/>
      <c r="J235" s="64"/>
      <c r="K235" s="64"/>
      <c r="L235" s="64"/>
      <c r="M235" s="48"/>
      <c r="N235" s="62"/>
      <c r="O235" s="63"/>
      <c r="P235" s="64"/>
      <c r="Q235" s="117">
        <f>SUBTOTAL(9,Q213:Q234)</f>
        <v>0</v>
      </c>
      <c r="S235" s="62"/>
      <c r="T235" s="63"/>
      <c r="U235" s="64"/>
      <c r="V235" s="64"/>
      <c r="X235" s="62"/>
      <c r="Y235" s="63"/>
      <c r="Z235" s="64"/>
      <c r="AA235" s="64"/>
      <c r="AC235" s="62"/>
      <c r="AD235" s="63"/>
      <c r="AE235" s="64"/>
      <c r="AF235" s="64"/>
    </row>
    <row r="236" spans="1:32">
      <c r="A236" s="5"/>
      <c r="B236" s="5"/>
      <c r="C236" s="5"/>
      <c r="D236" s="27"/>
      <c r="E236" s="28"/>
      <c r="F236" s="5"/>
      <c r="G236" s="5"/>
      <c r="H236" s="48"/>
      <c r="I236" s="5"/>
      <c r="J236" s="5"/>
      <c r="K236" s="5"/>
      <c r="L236" s="5"/>
      <c r="M236" s="48"/>
      <c r="N236" s="61"/>
      <c r="O236" s="28"/>
      <c r="P236" s="5"/>
      <c r="Q236" s="5"/>
      <c r="S236" s="61"/>
      <c r="T236" s="28"/>
      <c r="U236" s="5"/>
      <c r="V236" s="5"/>
      <c r="X236" s="61"/>
      <c r="Y236" s="28"/>
      <c r="Z236" s="5"/>
      <c r="AA236" s="5"/>
      <c r="AC236" s="61"/>
      <c r="AD236" s="28"/>
      <c r="AE236" s="5"/>
      <c r="AF236" s="5"/>
    </row>
    <row r="237" spans="1:32" ht="16.5" thickBot="1">
      <c r="A237" s="6"/>
      <c r="B237" s="44"/>
      <c r="C237" s="95" t="s">
        <v>117</v>
      </c>
      <c r="D237" s="45"/>
      <c r="E237" s="46"/>
      <c r="F237" s="141" t="s">
        <v>197</v>
      </c>
      <c r="G237" s="142">
        <f>SUBTOTAL(9,G4:G235)</f>
        <v>0</v>
      </c>
      <c r="H237" s="48"/>
      <c r="I237" s="44"/>
      <c r="J237" s="44"/>
      <c r="K237" s="141" t="s">
        <v>198</v>
      </c>
      <c r="L237" s="159">
        <f>SUBTOTAL(9,L4:L235)</f>
        <v>0</v>
      </c>
      <c r="M237" s="48"/>
      <c r="N237" s="96"/>
      <c r="O237" s="46"/>
      <c r="P237" s="141" t="s">
        <v>199</v>
      </c>
      <c r="Q237" s="142">
        <f>SUBTOTAL(9,Q4:Q235)</f>
        <v>0</v>
      </c>
      <c r="S237" s="96"/>
      <c r="T237" s="46"/>
      <c r="U237" s="141" t="s">
        <v>200</v>
      </c>
      <c r="V237" s="142">
        <f>SUBTOTAL(9,V4:V235)</f>
        <v>0</v>
      </c>
      <c r="X237" s="96"/>
      <c r="Y237" s="46"/>
      <c r="Z237" s="141" t="s">
        <v>201</v>
      </c>
      <c r="AA237" s="142">
        <f>SUBTOTAL(9,AA4:AA235)</f>
        <v>0</v>
      </c>
      <c r="AC237" s="96"/>
      <c r="AD237" s="46"/>
      <c r="AE237" s="141" t="s">
        <v>202</v>
      </c>
      <c r="AF237" s="142">
        <f>SUBTOTAL(9,AF4:AF235)</f>
        <v>0</v>
      </c>
    </row>
    <row r="238" spans="1:32" ht="16.5" thickTop="1"/>
    <row r="240" spans="1:32" ht="16.5" thickBot="1">
      <c r="D240" s="178" t="s">
        <v>206</v>
      </c>
      <c r="E240" s="178"/>
      <c r="F240" s="178"/>
      <c r="G240" s="178"/>
    </row>
    <row r="241" spans="1:8">
      <c r="A241" s="6"/>
      <c r="B241" s="41"/>
      <c r="C241" s="42" t="s">
        <v>224</v>
      </c>
      <c r="D241" s="156"/>
      <c r="E241" s="156"/>
      <c r="F241" s="156"/>
      <c r="G241" s="156"/>
    </row>
    <row r="242" spans="1:8">
      <c r="A242" s="6">
        <v>161</v>
      </c>
      <c r="B242" s="150"/>
      <c r="C242" s="155" t="s">
        <v>213</v>
      </c>
      <c r="D242" s="150">
        <v>1</v>
      </c>
      <c r="E242" s="161" t="s">
        <v>15</v>
      </c>
      <c r="F242" s="150"/>
      <c r="G242" s="14">
        <f t="shared" ref="G242:G249" si="70">D242*F242</f>
        <v>0</v>
      </c>
    </row>
    <row r="243" spans="1:8">
      <c r="A243" s="6">
        <v>162</v>
      </c>
      <c r="B243" s="150"/>
      <c r="C243" s="155" t="s">
        <v>207</v>
      </c>
      <c r="D243" s="41">
        <v>1</v>
      </c>
      <c r="E243" s="151" t="s">
        <v>15</v>
      </c>
      <c r="F243" s="41"/>
      <c r="G243" s="14">
        <f t="shared" si="70"/>
        <v>0</v>
      </c>
    </row>
    <row r="244" spans="1:8">
      <c r="A244" s="6">
        <v>163</v>
      </c>
      <c r="B244" s="6"/>
      <c r="C244" s="11" t="s">
        <v>230</v>
      </c>
      <c r="D244" s="8">
        <v>1</v>
      </c>
      <c r="E244" s="9" t="s">
        <v>15</v>
      </c>
      <c r="F244" s="6"/>
      <c r="G244" s="14">
        <f t="shared" si="70"/>
        <v>0</v>
      </c>
    </row>
    <row r="245" spans="1:8" ht="31.5">
      <c r="A245" s="6">
        <v>164</v>
      </c>
      <c r="B245" s="6"/>
      <c r="C245" s="172" t="s">
        <v>231</v>
      </c>
      <c r="D245" s="8">
        <v>1</v>
      </c>
      <c r="E245" s="9" t="s">
        <v>15</v>
      </c>
      <c r="F245" s="6"/>
      <c r="G245" s="14">
        <f t="shared" si="70"/>
        <v>0</v>
      </c>
    </row>
    <row r="246" spans="1:8">
      <c r="A246" s="6">
        <v>165</v>
      </c>
      <c r="B246" s="6"/>
      <c r="C246" s="15" t="s">
        <v>232</v>
      </c>
      <c r="D246" s="8">
        <v>100</v>
      </c>
      <c r="E246" s="9" t="s">
        <v>16</v>
      </c>
      <c r="F246" s="6"/>
      <c r="G246" s="14">
        <f t="shared" si="70"/>
        <v>0</v>
      </c>
    </row>
    <row r="247" spans="1:8" ht="31.5">
      <c r="A247" s="6">
        <v>166</v>
      </c>
      <c r="B247" s="6"/>
      <c r="C247" s="170" t="s">
        <v>233</v>
      </c>
      <c r="D247" s="8">
        <v>1</v>
      </c>
      <c r="E247" s="9" t="s">
        <v>15</v>
      </c>
      <c r="F247" s="6"/>
      <c r="G247" s="14">
        <f t="shared" si="70"/>
        <v>0</v>
      </c>
    </row>
    <row r="248" spans="1:8">
      <c r="A248" s="1">
        <v>167</v>
      </c>
      <c r="B248" s="6"/>
      <c r="C248" s="15" t="s">
        <v>217</v>
      </c>
      <c r="D248" s="8">
        <v>1</v>
      </c>
      <c r="E248" s="9" t="s">
        <v>17</v>
      </c>
      <c r="F248" s="6"/>
      <c r="G248" s="14">
        <f t="shared" si="70"/>
        <v>0</v>
      </c>
      <c r="H248" s="49"/>
    </row>
    <row r="249" spans="1:8">
      <c r="A249" s="1">
        <v>168</v>
      </c>
      <c r="B249" s="6"/>
      <c r="C249" s="157" t="s">
        <v>208</v>
      </c>
      <c r="D249" s="41">
        <v>2</v>
      </c>
      <c r="E249" s="151" t="s">
        <v>17</v>
      </c>
      <c r="F249" s="41"/>
      <c r="G249" s="110">
        <f t="shared" si="70"/>
        <v>0</v>
      </c>
    </row>
    <row r="250" spans="1:8" ht="16.5" thickBot="1">
      <c r="A250" s="29"/>
      <c r="B250" s="29"/>
      <c r="C250" s="30" t="s">
        <v>209</v>
      </c>
      <c r="D250" s="64"/>
      <c r="E250" s="158"/>
      <c r="F250" s="64"/>
      <c r="G250" s="159">
        <f>SUBTOTAL(9,G242:G249)</f>
        <v>0</v>
      </c>
    </row>
    <row r="251" spans="1:8" ht="16.5" thickTop="1">
      <c r="A251" s="150"/>
      <c r="B251" s="150"/>
      <c r="C251" s="150"/>
      <c r="D251" s="150"/>
      <c r="E251" s="152"/>
      <c r="F251" s="150"/>
      <c r="G251" s="150"/>
    </row>
    <row r="252" spans="1:8">
      <c r="A252" s="150"/>
      <c r="B252" s="150"/>
      <c r="C252" s="150"/>
      <c r="D252" s="150"/>
      <c r="E252" s="152"/>
      <c r="F252" s="150"/>
      <c r="G252" s="150"/>
    </row>
    <row r="253" spans="1:8">
      <c r="A253" s="150"/>
      <c r="B253" s="150"/>
      <c r="C253" s="165" t="s">
        <v>216</v>
      </c>
      <c r="D253" s="150"/>
      <c r="E253" s="152"/>
      <c r="F253" s="150"/>
      <c r="G253" s="150"/>
    </row>
    <row r="254" spans="1:8" ht="32.25" thickBot="1">
      <c r="A254" s="167">
        <v>169</v>
      </c>
      <c r="B254" s="150"/>
      <c r="C254" s="166" t="s">
        <v>214</v>
      </c>
      <c r="D254" s="167">
        <v>1</v>
      </c>
      <c r="E254" s="152" t="s">
        <v>15</v>
      </c>
      <c r="F254" s="150"/>
      <c r="G254" s="142">
        <f t="shared" ref="G254" si="71">D254*F254</f>
        <v>0</v>
      </c>
    </row>
    <row r="255" spans="1:8" ht="16.5" thickTop="1">
      <c r="A255" s="150"/>
      <c r="B255" s="150"/>
      <c r="C255" s="150"/>
      <c r="D255" s="150"/>
      <c r="E255" s="152"/>
      <c r="F255" s="150"/>
      <c r="G255" s="150"/>
    </row>
    <row r="256" spans="1:8">
      <c r="A256" s="150"/>
      <c r="B256" s="150"/>
      <c r="C256" s="150"/>
      <c r="D256" s="150"/>
      <c r="E256" s="152"/>
      <c r="F256" s="150"/>
      <c r="G256" s="150"/>
    </row>
    <row r="257" spans="1:7" ht="16.5" thickBot="1">
      <c r="A257" s="5"/>
      <c r="B257" s="5"/>
      <c r="C257" s="5"/>
      <c r="D257" s="5"/>
      <c r="E257" s="153"/>
      <c r="F257" s="5"/>
      <c r="G257" s="150"/>
    </row>
    <row r="258" spans="1:7" ht="16.5" thickBot="1">
      <c r="C258" s="168" t="s">
        <v>215</v>
      </c>
      <c r="E258" s="154"/>
      <c r="G258" s="169">
        <f>G237+L237+L163+Q237+V237+AA237+AF237+G250+G254</f>
        <v>0</v>
      </c>
    </row>
  </sheetData>
  <customSheetViews>
    <customSheetView guid="{B88E8B24-97DC-4BE6-867D-DF611B504680}" showPageBreaks="1" fitToPage="1" topLeftCell="A132">
      <selection activeCell="C199" sqref="C199"/>
      <pageMargins left="0.7" right="0.7" top="0.75" bottom="0.75" header="0.3" footer="0.3"/>
      <printOptions horizontalCentered="1"/>
      <pageSetup paperSize="17" scale="38" fitToHeight="6" orientation="landscape" r:id="rId1"/>
      <headerFooter>
        <oddHeader>&amp;C&amp;"-,Bold"&amp;12City of Sausalito Dunphy Park
Bid Form</oddHeader>
        <oddFooter>&amp;CPage &amp;P of &amp;N&amp;R&amp;D
&amp;F</oddFooter>
      </headerFooter>
    </customSheetView>
  </customSheetViews>
  <mergeCells count="22">
    <mergeCell ref="AC1:AF1"/>
    <mergeCell ref="D1:G1"/>
    <mergeCell ref="I1:L1"/>
    <mergeCell ref="N1:Q1"/>
    <mergeCell ref="S1:V1"/>
    <mergeCell ref="X1:AA1"/>
    <mergeCell ref="AE37:AF37"/>
    <mergeCell ref="AE38:AF38"/>
    <mergeCell ref="AE39:AF39"/>
    <mergeCell ref="AE40:AF40"/>
    <mergeCell ref="AE43:AF43"/>
    <mergeCell ref="I165:L165"/>
    <mergeCell ref="D240:G240"/>
    <mergeCell ref="Z37:AA37"/>
    <mergeCell ref="Z38:AA38"/>
    <mergeCell ref="Z39:AA39"/>
    <mergeCell ref="Z43:AA43"/>
    <mergeCell ref="P48:Q48"/>
    <mergeCell ref="U37:V37"/>
    <mergeCell ref="U38:V38"/>
    <mergeCell ref="U39:V39"/>
    <mergeCell ref="U43:V43"/>
  </mergeCells>
  <printOptions horizontalCentered="1"/>
  <pageMargins left="0.7" right="0.7" top="0.75" bottom="0.75" header="0.3" footer="0.3"/>
  <pageSetup paperSize="17" scale="38" fitToHeight="6" orientation="landscape" r:id="rId2"/>
  <headerFooter>
    <oddHeader>&amp;C&amp;"-,Bold"&amp;12City of Sausalito Dunphy Park
Bid Form</oddHeader>
    <oddFooter>&amp;CPage &amp;P of &amp;N&amp;R&amp;D
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jgoldman</cp:lastModifiedBy>
  <cp:lastPrinted>2017-09-25T23:46:31Z</cp:lastPrinted>
  <dcterms:created xsi:type="dcterms:W3CDTF">2017-09-15T19:38:22Z</dcterms:created>
  <dcterms:modified xsi:type="dcterms:W3CDTF">2017-09-28T00:20:56Z</dcterms:modified>
</cp:coreProperties>
</file>